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<sst xmlns="http://schemas.openxmlformats.org/spreadsheetml/2006/main" count="11" uniqueCount="11">
  <si>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Max 
Statik
Basınç
bar</t>
  </si>
  <si>
    <t>Pompa
Debisi
Lt/dak</t>
  </si>
  <si>
    <t>Motor
Gücü
kw</t>
  </si>
  <si>
    <t>HİDROLİK ÜNİTE YAKLAŞIK HESAPLAR</t>
  </si>
  <si>
    <t>Tank Hacmi
Lt</t>
  </si>
  <si>
    <t>Hidrolik 
Hortum
Çapı
mm</t>
  </si>
  <si>
    <t>Yaklaşık
Fiyat
TL</t>
  </si>
  <si>
    <t>Seyir
Mesafe
m</t>
  </si>
  <si>
    <t>Beyan 
Yükü
kg</t>
  </si>
  <si>
    <t>Piston 
Çapı
mm</t>
  </si>
  <si>
    <t>Silindir
Et
Kalınlığı
mm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</si>
</sst>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41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 wrapText="1"/>
    </xf>
    <xf numFmtId="1" fontId="0" fillId="9" borderId="10" xfId="0" applyNumberFormat="1" applyFill="1" applyBorder="1" applyAlignment="1">
      <alignment horizontal="center" wrapText="1"/>
    </xf>
    <xf numFmtId="1" fontId="0" fillId="9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6.125" style="0" customWidth="1"/>
    <col min="2" max="2" width="7.375" style="0" customWidth="1"/>
    <col min="3" max="3" width="7.00390625" style="0" customWidth="1"/>
    <col min="4" max="4" width="13.75390625" style="0" customWidth="1"/>
    <col min="5" max="5" width="8.00390625" style="0" customWidth="1"/>
    <col min="6" max="6" width="7.25390625" style="0" customWidth="1"/>
    <col min="7" max="7" width="7.125" style="0" customWidth="1"/>
    <col min="8" max="8" width="6.75390625" style="0" customWidth="1"/>
    <col min="9" max="9" width="5.375" style="1" customWidth="1"/>
    <col min="10" max="10" width="7.25390625" style="0" customWidth="1"/>
  </cols>
  <sheetData>
    <row r="1" spans="11:12" ht="12.75">
      <c r="K1" s="2"/>
      <c r="L1" s="2"/>
    </row>
    <row r="2" spans="11:12" ht="12.75">
      <c r="K2" s="2"/>
      <c r="L2" s="2"/>
    </row>
    <row r="3" spans="11:12" ht="12.75">
      <c r="K3" s="2"/>
      <c r="L3" s="2"/>
    </row>
    <row r="4" spans="2:12" ht="12.75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2"/>
    </row>
    <row r="5" spans="2:12" ht="12.7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2"/>
    </row>
    <row r="6" spans="2:12" ht="51">
      <c r="B6" s="3" t="s">
        <v>8</v>
      </c>
      <c r="C6" s="3" t="s">
        <v>7</v>
      </c>
      <c r="D6" s="5" t="s">
        <v>9</v>
      </c>
      <c r="E6" s="5" t="s">
        <v>10</v>
      </c>
      <c r="F6" s="5" t="s">
        <v>0</v>
      </c>
      <c r="G6" s="5" t="s">
        <v>4</v>
      </c>
      <c r="H6" s="5" t="s">
        <v>1</v>
      </c>
      <c r="I6" s="6" t="s">
        <v>2</v>
      </c>
      <c r="J6" s="5" t="s">
        <v>5</v>
      </c>
      <c r="K6" s="5" t="s">
        <v>6</v>
      </c>
      <c r="L6" s="2"/>
    </row>
    <row r="7" spans="2:11" ht="12.75">
      <c r="B7" s="4">
        <v>225</v>
      </c>
      <c r="C7" s="4">
        <v>12</v>
      </c>
      <c r="D7" s="7">
        <f>(-0.56*LN(B7)+5.33)*C7+0.05*B7+48.5</f>
        <v>87.31380529718629</v>
      </c>
      <c r="E7" s="7">
        <f>(-0.14*LN(B7)+1.22)*C7+0.003*B7+0.8</f>
        <v>7.015951324296573</v>
      </c>
      <c r="F7" s="7">
        <f>(0.18*LN(B7)+44.8)-30*POWER(B7,-0.56)*C7</f>
        <v>28.433652411127028</v>
      </c>
      <c r="G7" s="7">
        <f>(16.3-0.005*B7)*C7+0.27*B7-17.3</f>
        <v>225.55</v>
      </c>
      <c r="H7" s="7">
        <f>(6.3-0.0001*B7)*C7+0.15*B7-4.1</f>
        <v>104.98</v>
      </c>
      <c r="I7" s="7">
        <f>(0.001*POWER(B7,0.8))*C7+0.27*POWER(B7,0.532)</f>
        <v>5.730385836261355</v>
      </c>
      <c r="J7" s="7">
        <f>(-0.25*LN(B7)+2.2)*C7+0.021*B7+10</f>
        <v>24.876698793386744</v>
      </c>
      <c r="K7" s="7">
        <f>((0.062*B7+180)*C7+1984*LN(B7)-7905)*2</f>
        <v>10335.886395947138</v>
      </c>
    </row>
    <row r="8" spans="11:12" ht="12.75">
      <c r="K8" s="2"/>
      <c r="L8" s="2"/>
    </row>
  </sheetData>
  <sheetProtection/>
  <mergeCells count="1">
    <mergeCell ref="B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2009-12-31T12:20:08Z</cp:lastPrinted>
  <dcterms:created xsi:type="dcterms:W3CDTF">2009-03-25T06:59:19Z</dcterms:created>
  <dcterms:modified xsi:type="dcterms:W3CDTF">2011-01-17T14:30:20Z</dcterms:modified>
  <cp:category/>
  <cp:version/>
  <cp:contentType/>
  <cp:contentStatus/>
</cp:coreProperties>
</file>