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41" firstSheet="5" activeTab="6"/>
  </bookViews>
  <sheets>
    <sheet name="BİLGİ GİRİŞİ" sheetId="1" r:id="rId1"/>
    <sheet name="İŞYERİ TESLİM" sheetId="2" r:id="rId2"/>
    <sheet name="BETONDÖK" sheetId="3" r:id="rId3"/>
    <sheet name="temel üstü bildirgesi" sheetId="4" r:id="rId4"/>
    <sheet name="TEMEL TOPRAK" sheetId="5" r:id="rId5"/>
    <sheet name="İMALAT" sheetId="6" r:id="rId6"/>
    <sheet name="TALİ PANO" sheetId="7" r:id="rId7"/>
    <sheet name="ANA PANO" sheetId="8" r:id="rId8"/>
    <sheet name="İŞ BİTİRME" sheetId="9" r:id="rId9"/>
    <sheet name="boş dosya kont" sheetId="10" r:id="rId10"/>
    <sheet name="demir raporu" sheetId="11" r:id="rId11"/>
    <sheet name="YAPI DEN SİCİL" sheetId="12" r:id="rId12"/>
    <sheet name="DIŞ BEL İŞ BİT." sheetId="13" r:id="rId13"/>
    <sheet name="DOSYA KONT" sheetId="14" r:id="rId14"/>
    <sheet name="YAPI DEN ÖDEM PL" sheetId="15" r:id="rId15"/>
  </sheets>
  <definedNames>
    <definedName name="_xlnm.Print_Area" localSheetId="7">'ANA PANO'!$A$1:$G$48</definedName>
    <definedName name="_xlnm.Print_Area" localSheetId="2">'BETONDÖK'!$B$1:$M$67</definedName>
    <definedName name="_xlnm.Print_Area" localSheetId="0">'BİLGİ GİRİŞİ'!$A$1:$H$32</definedName>
    <definedName name="_xlnm.Print_Area" localSheetId="9">'boş dosya kont'!$A$1:$H$63</definedName>
    <definedName name="_xlnm.Print_Area" localSheetId="13">'DOSYA KONT'!$A$1:$H$72</definedName>
    <definedName name="_xlnm.Print_Area" localSheetId="5">'İMALAT'!$A$1:$P$53</definedName>
    <definedName name="_xlnm.Print_Area" localSheetId="8">'İŞ BİTİRME'!$A$1:$K$54</definedName>
    <definedName name="_xlnm.Print_Area" localSheetId="1">'İŞYERİ TESLİM'!$A$1:$I$64</definedName>
    <definedName name="_xlnm.Print_Area" localSheetId="6">'TALİ PANO'!$A$1:$G$47</definedName>
    <definedName name="_xlnm.Print_Area" localSheetId="4">'TEMEL TOPRAK'!$A$1:$G$45</definedName>
    <definedName name="_xlnm.Print_Area" localSheetId="3">'temel üstü bildirgesi'!$B$1:$D$25</definedName>
  </definedNames>
  <calcPr fullCalcOnLoad="1"/>
</workbook>
</file>

<file path=xl/sharedStrings.xml><?xml version="1.0" encoding="utf-8"?>
<sst xmlns="http://schemas.openxmlformats.org/spreadsheetml/2006/main" count="843" uniqueCount="398">
  <si>
    <t>Takip No:</t>
  </si>
  <si>
    <t>YİBF NO</t>
  </si>
  <si>
    <t>İlgili idare(Belediye/Valilik)</t>
  </si>
  <si>
    <t>Yapı Sahibi</t>
  </si>
  <si>
    <t>Yapı Ruhsatı Tarihi ve Nosu</t>
  </si>
  <si>
    <t>Yapının Adresi</t>
  </si>
  <si>
    <t>Pafta/Ada/Parsel Noları</t>
  </si>
  <si>
    <t>Yapı İnşaat Alanı (m2)</t>
  </si>
  <si>
    <t>Yapı Denetçisi İnş.Müh</t>
  </si>
  <si>
    <t>Proje ve Uygulama  mimar</t>
  </si>
  <si>
    <t>Proje ve Uygulama Denetçisi İnş.Müh</t>
  </si>
  <si>
    <t>Proje ve Uygulama Denetçisi  Mak.Müh.</t>
  </si>
  <si>
    <t>Proje ve Uygulama Denetçisi Elkt.Müh.</t>
  </si>
  <si>
    <t>Kontrol Elemanı İnş.Müh</t>
  </si>
  <si>
    <t xml:space="preserve">Yapı Müteahhidi </t>
  </si>
  <si>
    <t>Denetim yetkilisi</t>
  </si>
  <si>
    <t>ŞANTİYE ŞEFİ</t>
  </si>
  <si>
    <t>SÖZLEŞME TARİHİ</t>
  </si>
  <si>
    <t>SÖZLEŞME SÜRESİ</t>
  </si>
  <si>
    <t>1. TAKSİT</t>
  </si>
  <si>
    <t>2. TAKSİT</t>
  </si>
  <si>
    <t>3. TAKSİT</t>
  </si>
  <si>
    <t>4. TAKSİT</t>
  </si>
  <si>
    <t>SÖZLEŞME TUTARI+KDV</t>
  </si>
  <si>
    <t>SÖZLEŞME BİTİM TARİHİ</t>
  </si>
  <si>
    <t>TL YATTI</t>
  </si>
  <si>
    <t>BAŞLAMA TARİHİ</t>
  </si>
  <si>
    <t>BETON SINIFI</t>
  </si>
  <si>
    <t>KONTROL EDİLDİ</t>
  </si>
  <si>
    <t>KAT SAYISI BODRUM KATLAR DAHİL</t>
  </si>
  <si>
    <t>YAPI SINIFI</t>
  </si>
  <si>
    <t>3-B</t>
  </si>
  <si>
    <t>İŞYERİ TESLİM TUTANAĞI</t>
  </si>
  <si>
    <t>DÜZENLEYENLER</t>
  </si>
  <si>
    <t>YİBF’de Yer Alan Denetçi Mimar ve Mühendisler</t>
  </si>
  <si>
    <t>Adı-Soyadı</t>
  </si>
  <si>
    <t>TC NO.</t>
  </si>
  <si>
    <t>Unvanı</t>
  </si>
  <si>
    <t>İmza</t>
  </si>
  <si>
    <t>Yapı Den.(İnş.Müh.)</t>
  </si>
  <si>
    <t>Proje ve Uyg. Den.(İnş.Müh.)</t>
  </si>
  <si>
    <t>Proje ve Uyg. Den.(Mimar)</t>
  </si>
  <si>
    <t>NECMETTİN BAŞTÜRK</t>
  </si>
  <si>
    <t>Proje ve Uyg. Den.(Mak.Müh.)</t>
  </si>
  <si>
    <t>Proje ve Uyg. Den.(Elk.Müh.)</t>
  </si>
  <si>
    <t>ARSA KÖŞE KOORDİNATLARI</t>
  </si>
  <si>
    <t>YAPI KÖŞE KOORDİNATLARI</t>
  </si>
  <si>
    <t>KÖŞE NOKTASI</t>
  </si>
  <si>
    <t>X</t>
  </si>
  <si>
    <t>Y</t>
  </si>
  <si>
    <t>Z</t>
  </si>
  <si>
    <t>Yapı Denetim Sistemine girilecektir.</t>
  </si>
  <si>
    <t xml:space="preserve">         Yukarıda özellikleri belirlenen yapını mahalline </t>
  </si>
  <si>
    <t xml:space="preserve">tarihinde gidilmiş ve ekli  aplikasyon </t>
  </si>
  <si>
    <t>krokisi düzenlenip işyeri teslimi yapılarak inşai faaliyetlere başlanmıştır.</t>
  </si>
  <si>
    <t xml:space="preserve">          İşbu tutanak (3 ) nüsha olarak düzenlenmiştir.</t>
  </si>
  <si>
    <t>Onay İlgili İdare</t>
  </si>
  <si>
    <t>HARİTA MÜHENDİSİ</t>
  </si>
  <si>
    <t>YAPI DENETİM</t>
  </si>
  <si>
    <t xml:space="preserve">                                       BETON DÖKÜM VE KIRIM TARİHLERİ</t>
  </si>
  <si>
    <t>NO</t>
  </si>
  <si>
    <t>BS</t>
  </si>
  <si>
    <t>MAL SAHİBİ</t>
  </si>
  <si>
    <t>:</t>
  </si>
  <si>
    <t>SİGORTA</t>
  </si>
  <si>
    <t>YAPI MÜTEAHHİDİ</t>
  </si>
  <si>
    <t>KANAL</t>
  </si>
  <si>
    <t xml:space="preserve">PAFTA / ADA / PARSEL </t>
  </si>
  <si>
    <t>RÖPERLİ KROKİ</t>
  </si>
  <si>
    <t>ADRES</t>
  </si>
  <si>
    <t>TEMEL ÜSTÜ</t>
  </si>
  <si>
    <t>YAPI DENETÇİSİ</t>
  </si>
  <si>
    <t>1.HAKEDİŞ</t>
  </si>
  <si>
    <t xml:space="preserve">YARDIMCI </t>
  </si>
  <si>
    <t>2. HAKEDİŞ</t>
  </si>
  <si>
    <t>ISI YALITIM</t>
  </si>
  <si>
    <t>İNŞAAT ALANI</t>
  </si>
  <si>
    <t>M2</t>
  </si>
  <si>
    <t>KALDIRIM</t>
  </si>
  <si>
    <t>3. HAKEDİŞ</t>
  </si>
  <si>
    <t>RUHSAT TAR VE NO:</t>
  </si>
  <si>
    <t>MAKİNE VİZESİ</t>
  </si>
  <si>
    <t>1. taksit</t>
  </si>
  <si>
    <t>2. taksit</t>
  </si>
  <si>
    <t>3. taksit</t>
  </si>
  <si>
    <t>4. taksit</t>
  </si>
  <si>
    <t>ELEKTRİK VİZESİ</t>
  </si>
  <si>
    <t>İŞ BİTİRME</t>
  </si>
  <si>
    <t xml:space="preserve">  </t>
  </si>
  <si>
    <t xml:space="preserve"> TL YATTI</t>
  </si>
  <si>
    <t>4.HAKEDİŞ</t>
  </si>
  <si>
    <t>CEPHE ÇALIŞMASI</t>
  </si>
  <si>
    <t>TUTANAKLAR</t>
  </si>
  <si>
    <t xml:space="preserve">BETON </t>
  </si>
  <si>
    <t>LABO</t>
  </si>
  <si>
    <t>NUMUNE</t>
  </si>
  <si>
    <t>7 GÜNLÜK</t>
  </si>
  <si>
    <t>28 GÜNLÜK</t>
  </si>
  <si>
    <t>DÖKÜM</t>
  </si>
  <si>
    <t>RATUAR</t>
  </si>
  <si>
    <t>SAYISI</t>
  </si>
  <si>
    <t>TARİHİ</t>
  </si>
  <si>
    <t>KD</t>
  </si>
  <si>
    <t xml:space="preserve">3. NORMAL KAT  </t>
  </si>
  <si>
    <t xml:space="preserve">2. NORMAL KAT  </t>
  </si>
  <si>
    <t xml:space="preserve">1. NORMAL KAT  </t>
  </si>
  <si>
    <t xml:space="preserve">ZEMİN    KAT </t>
  </si>
  <si>
    <t xml:space="preserve">       BODRUM   KAT TABLİYE</t>
  </si>
  <si>
    <t xml:space="preserve">    BODRUM   KAT PERDE</t>
  </si>
  <si>
    <t xml:space="preserve"> TEMEL   </t>
  </si>
  <si>
    <t>DEMİR</t>
  </si>
  <si>
    <t>PROBLEMLER</t>
  </si>
  <si>
    <t xml:space="preserve"> İNŞAAT  BAŞLAMA TARİHİ</t>
  </si>
  <si>
    <t xml:space="preserve">1 NORMAL KAT  </t>
  </si>
  <si>
    <t xml:space="preserve">   </t>
  </si>
  <si>
    <t xml:space="preserve">TEMEL TOPRAKLAMASI TUTANAĞI </t>
  </si>
  <si>
    <t>YİBF NO:</t>
  </si>
  <si>
    <t>Yapı Ruhasatı Tarihi ve Nosu</t>
  </si>
  <si>
    <t>Yapı İnşaat Alanı (m2) ve Cinsi</t>
  </si>
  <si>
    <t>m² B.A.K</t>
  </si>
  <si>
    <t>Yapı Denetim Kuruluşunun Unvanı/izin belge no:</t>
  </si>
  <si>
    <t>DÜNYA YAPI DENETİM LTD.ŞTİ. 612</t>
  </si>
  <si>
    <t xml:space="preserve">Yukarıda belirtilen yapının ; ......./....../........ tarihinde gerçekleştirilen Temel Topraklaması, projesine ve ilgili </t>
  </si>
  <si>
    <t xml:space="preserve">standartlarına uygun olarak yapılmıştır. Ayrıca temel topraklaması elemanları, demir donatı bağlantı klemensleri </t>
  </si>
  <si>
    <r>
      <t xml:space="preserve">ve temel topraklama şeridinin,   </t>
    </r>
    <r>
      <rPr>
        <u val="single"/>
        <sz val="16"/>
        <color indexed="8"/>
        <rFont val="TimesNewRomanPSMT"/>
        <family val="1"/>
      </rPr>
      <t>Elektrik Tesislerinde Topraklamalar Yönetmeliği</t>
    </r>
    <r>
      <rPr>
        <sz val="16"/>
        <color indexed="8"/>
        <rFont val="TimesNewRomanPSMT"/>
        <family val="1"/>
      </rPr>
      <t xml:space="preserve">’ne uygun  seçildiği </t>
    </r>
  </si>
  <si>
    <t xml:space="preserve">görülmüştür. İş bu tutanak, bir nüshası yapı denetim kuruluşunca ilgili idareye verilmek üzere üç nüsha olarak </t>
  </si>
  <si>
    <t xml:space="preserve">tarafımızdan düzenlenmiştir. </t>
  </si>
  <si>
    <t xml:space="preserve">Uygulama denetçisi </t>
  </si>
  <si>
    <t>Yardımcı Kontrol Elemanı</t>
  </si>
  <si>
    <t>Binanın Yetkili Elektrik</t>
  </si>
  <si>
    <t>Elektrik Mühendisi</t>
  </si>
  <si>
    <t>Tesisatçısı</t>
  </si>
  <si>
    <t>BETON DÖKÜM TUTANAĞI</t>
  </si>
  <si>
    <t>KALIP VE DONATI İMALATI KONTROL TUTANAĞI</t>
  </si>
  <si>
    <t xml:space="preserve">   Yukarıda belirtilen yapının</t>
  </si>
  <si>
    <t xml:space="preserve"> yapılan denetimde:</t>
  </si>
  <si>
    <t xml:space="preserve">     Yukarıda belirtilen yapının </t>
  </si>
  <si>
    <t>1- Kalıp imalatında kullanılan malzemenin istenilen nitelikte, kalıp işçiliğinin iyi ve takviyelerinin yeterli olduğu,</t>
  </si>
  <si>
    <t xml:space="preserve">  ve …..../…..../…….... tarihinde gerçekleştirilen  beton  dökümü, projesine ve standartlarına uygun olarak </t>
  </si>
  <si>
    <t xml:space="preserve"> ölçü, kot, yatay ve düşey düzlemlere uygunluk açısından kalıbın projesine uygun olarak yapıldığı, </t>
  </si>
  <si>
    <t xml:space="preserve">  yapılmıştır. Ayrıca beton ve beton elemanlarının numune alma ve deney metotlarına ilişkin standartlarına uygun</t>
  </si>
  <si>
    <t xml:space="preserve"> </t>
  </si>
  <si>
    <t xml:space="preserve">  olarak ..... adet beton numunesi alınmıştır. Laboratuvar deney sonuçlarına ilişkin raporlar, olumsuzluk halinde,</t>
  </si>
  <si>
    <t xml:space="preserve">  laboratuvar tarafından düzenlenme tarihinden itibaren üç iş günü içinde,  aksi takdirde hakediş eki olarak ilgili</t>
  </si>
  <si>
    <t>2- Betonarme demirlerinin projesinde gösterilen adet, çap ve boyda olduğu, projesine uygun olarak döşendiği,</t>
  </si>
  <si>
    <t xml:space="preserve">  idareye  iletilecektir. İş bu tutanak, bir nüshası yapı denetim kuruluşunca ilgili idareye verilmek üzere üç nüsha </t>
  </si>
  <si>
    <t xml:space="preserve">  düzenlenmiştir.</t>
  </si>
  <si>
    <t>3.Tesisat Porjelerine uygunluk sağlandığı tespit edilmiştir.</t>
  </si>
  <si>
    <t>Bu durumda beton dökülmesine izin verilmiştir.</t>
  </si>
  <si>
    <t xml:space="preserve">İş bu tutanak…...../….../……...... tarihinde, bir nüshası yapı denetim kuruluşunca ilgili idareye verilmek üzere </t>
  </si>
  <si>
    <t xml:space="preserve">üç nüsha düzenlenmiştir. </t>
  </si>
  <si>
    <t>Uygulama Denetçisi İnş.Müh</t>
  </si>
  <si>
    <t>Kontrol Elemanı İnş.Tek.</t>
  </si>
  <si>
    <t xml:space="preserve">Yapı Müteahhidi  </t>
  </si>
  <si>
    <t>Laboratuvar teknisyeni</t>
  </si>
  <si>
    <t>Proje ve Uygulama Denetçisi Mimar</t>
  </si>
  <si>
    <t xml:space="preserve">    Proje ve Uygulama Denetçisi Mak.Müh.</t>
  </si>
  <si>
    <t xml:space="preserve">    Proje ve Uygulama Denetçisi Elkt.Müh.</t>
  </si>
  <si>
    <t>NECMEDDİN BAŞTÜRK</t>
  </si>
  <si>
    <t>ELEKTRİK TESİSATI DUVAR BORULARI KONTROL TUTANAĞI</t>
  </si>
  <si>
    <t xml:space="preserve">              İlgili yapının iç tefriş ve dış duvarları üzerinde elektrik tesisatı boru işleri bitmiş olup, aşağıdaki kontrol </t>
  </si>
  <si>
    <t xml:space="preserve">cetvelinde belirtilen hususlarda kontrolü gerçekleştirilmiştir. İş bu tutanak, bir nüshası yapı denetim kuruluşunca </t>
  </si>
  <si>
    <t xml:space="preserve">ilgili idareye verilmek üzere üç nüsha olarak tarafımızdan düzenlenmiştir. </t>
  </si>
  <si>
    <t>Duvar Boruları Kontrol Cetveli</t>
  </si>
  <si>
    <t>SIRA NO</t>
  </si>
  <si>
    <t>KONTROL KRİTERİ</t>
  </si>
  <si>
    <t>UYGUN</t>
  </si>
  <si>
    <t>KUSURLU</t>
  </si>
  <si>
    <r>
      <t>Boru çapları giri</t>
    </r>
    <r>
      <rPr>
        <sz val="14"/>
        <color indexed="63"/>
        <rFont val="Tahoma"/>
        <family val="2"/>
      </rPr>
      <t>ş</t>
    </r>
    <r>
      <rPr>
        <sz val="14"/>
        <color indexed="63"/>
        <rFont val="TimesNewRomanPSMT"/>
        <family val="1"/>
      </rPr>
      <t>-çıkı</t>
    </r>
    <r>
      <rPr>
        <sz val="14"/>
        <color indexed="63"/>
        <rFont val="Tahoma"/>
        <family val="2"/>
      </rPr>
      <t>ş</t>
    </r>
    <r>
      <rPr>
        <sz val="14"/>
        <color indexed="63"/>
        <rFont val="TimesNewRomanPSMT"/>
        <family val="1"/>
      </rPr>
      <t xml:space="preserve"> sayıları ve yeri projeye uygun mudur?</t>
    </r>
  </si>
  <si>
    <t>Buat ölçüleri uygun mudur?</t>
  </si>
  <si>
    <t>Anahtar-priz kasalarının kullanım yerleri, yerden yükseklikleri normal midir?</t>
  </si>
  <si>
    <t>Borular basınç dayanımı ve yanmazlık açısından ilgili standartlara uygun mudur ?</t>
  </si>
  <si>
    <t>Boru ek ve dönüşlerinde muf, dirsek kullanılmış mıdır?</t>
  </si>
  <si>
    <t>Binanın Yetkili elektrik</t>
  </si>
  <si>
    <t>ELEKTRİK ANA PANO  KONTROL TUTANAĞI</t>
  </si>
  <si>
    <t xml:space="preserve">              İlgili yapının ana pano montajı ve elektriksel bağlantı işleri bitmiş olup, aşağıdaki kontrol cetvelinde </t>
  </si>
  <si>
    <t xml:space="preserve">belirtilen hususlarda kontrolü gerçekleştirilmiştir. İş bu tutanak, bir nüshası yapı denetim kuruluşunca ilgili </t>
  </si>
  <si>
    <t xml:space="preserve">idareye verilmek üzere üç nüsha olarak tarafımızdan düzenlenmiştir. </t>
  </si>
  <si>
    <t>Ana Pano Kontrol Cetveli</t>
  </si>
  <si>
    <t>Giriş sigortası/şalteri anma akımı ve kesme kapasitesi olarak uygun mu?</t>
  </si>
  <si>
    <t>Sigortalar cins, değer ve sayıca uygun mu ?</t>
  </si>
  <si>
    <t>Kabloların şalter ve sigorta ayaklarına  bağlantıları standart pabuç, yüksük kullanılarak yapılmış mı?</t>
  </si>
  <si>
    <t>Topraklama hattı TT sisteme uygun olarak nötrden bağımsız şekilde dağıtılmış mı ?</t>
  </si>
  <si>
    <t>Kaçak akım röleleri değer, nitelik ve bağlantı yönünden doğru kullanılmış mıdır?</t>
  </si>
  <si>
    <t>Pano enerji dağıtımı uygun kesitte faz, nötr ve toprak baraları kullanılarak yapılmış mı?</t>
  </si>
  <si>
    <t xml:space="preserve">Sayaç ve kolon hatları aşırı akıma karşı projesine uygun sigortalarla donatılmış mı? </t>
  </si>
  <si>
    <t>Ana kapak ve tali kapaklar, elektrik temasına mahal vermeyecek şekilde kolay açılıp kapatılabilir şekilde güvenlikli mi tasarlanmış?</t>
  </si>
  <si>
    <t>Kofre, ana pano arasındaki kolon kablosu projesine uygun kesitte çekilmiş mi?</t>
  </si>
  <si>
    <t>Faz yükleri dengelemesi yapılmış mı?</t>
  </si>
  <si>
    <t xml:space="preserve">           </t>
  </si>
  <si>
    <t xml:space="preserve">  T.C.</t>
  </si>
  <si>
    <t>İmar ve ŞehircilikMüdürlüğü</t>
  </si>
  <si>
    <t xml:space="preserve">                                                                         </t>
  </si>
  <si>
    <t>İŞ BİTİRME TUTANAĞI</t>
  </si>
  <si>
    <t>Sayı    :</t>
  </si>
  <si>
    <t>YİBF =</t>
  </si>
  <si>
    <t xml:space="preserve">İlgili idare (Belediye/Valilik)                 </t>
  </si>
  <si>
    <t xml:space="preserve">Yapı Ruhsat Tarihi ve No’su              </t>
  </si>
  <si>
    <t xml:space="preserve">Yapının Adresi                                       </t>
  </si>
  <si>
    <t xml:space="preserve">Pafta/Ada/Parsel  No’ları                     </t>
  </si>
  <si>
    <t xml:space="preserve">Yapı İnşaat Alanı (m²) ve Cinsi            </t>
  </si>
  <si>
    <t xml:space="preserve">Yapı Sahibi                                             </t>
  </si>
  <si>
    <t xml:space="preserve">Yapı Denetim Kuruluşunun Unvanı   </t>
  </si>
  <si>
    <t xml:space="preserve">Tespit Tarihi                                          </t>
  </si>
  <si>
    <t>Yapı Denetim Kuruluşu Yetkilisi</t>
  </si>
  <si>
    <t xml:space="preserve">Adı Soyadı </t>
  </si>
  <si>
    <t>Adı Soyadı</t>
  </si>
  <si>
    <t>İnş.Müh.</t>
  </si>
  <si>
    <t>ODA SİCİL NO</t>
  </si>
  <si>
    <t>Yapı Denetçisi</t>
  </si>
  <si>
    <t>Proje Denetçisi</t>
  </si>
  <si>
    <t>Proje ve Uygulama Denetçisi</t>
  </si>
  <si>
    <t>Proje veYapı     Denetçisi</t>
  </si>
  <si>
    <t>Den.İnş.Müh.</t>
  </si>
  <si>
    <t>Den .İnş.Müh</t>
  </si>
  <si>
    <t>Den.Mimar</t>
  </si>
  <si>
    <t>Den.Mak.Müh.</t>
  </si>
  <si>
    <t>Den.Elekt. Müh.</t>
  </si>
  <si>
    <t xml:space="preserve">ONAY (İLGİLİ İDARE) </t>
  </si>
  <si>
    <t>İlgili idare Yetkilisi</t>
  </si>
  <si>
    <t>İlgili idare İta Amiri</t>
  </si>
  <si>
    <t>Yukarıda özellikleri belirtilen yapı</t>
  </si>
  <si>
    <t xml:space="preserve">   tarihi itibariyle tamamlanmiştır.</t>
  </si>
  <si>
    <t>İş bu tutanak üç(3) nüsha olarak düzenlenmiştir.</t>
  </si>
  <si>
    <t>Yapı sahibi</t>
  </si>
  <si>
    <t>DEN MİMAR</t>
  </si>
  <si>
    <t>Yapı müteahhidi</t>
  </si>
  <si>
    <t>DEN STATİK PROJE</t>
  </si>
  <si>
    <t>Yibf no:</t>
  </si>
  <si>
    <t>DEN MAKİNE</t>
  </si>
  <si>
    <t>Yapı adresi</t>
  </si>
  <si>
    <t>DEN ELEKTRİK</t>
  </si>
  <si>
    <t>Pafta ada parsel</t>
  </si>
  <si>
    <t>DEN STATİK YAPI</t>
  </si>
  <si>
    <t>Ruhsat atrihi ve nosu</t>
  </si>
  <si>
    <t>KONROL İNŞ. MÜH.</t>
  </si>
  <si>
    <t>Yapı sınıfı</t>
  </si>
  <si>
    <t>KOTROL MAK. MÜH. (varsa)</t>
  </si>
  <si>
    <t xml:space="preserve">Kat sayısı (bodrumlar dahil) </t>
  </si>
  <si>
    <t>KONTROL ELEK. MÜH. (varsa)</t>
  </si>
  <si>
    <t>Yapı alanı (m2)</t>
  </si>
  <si>
    <t>Şantiye şefi</t>
  </si>
  <si>
    <t>EVET</t>
  </si>
  <si>
    <t>HAYIR</t>
  </si>
  <si>
    <t>EKSİK</t>
  </si>
  <si>
    <t xml:space="preserve"> NOTLAR</t>
  </si>
  <si>
    <t>YİBF var mı</t>
  </si>
  <si>
    <t>Onaylı projeler nevcutmu</t>
  </si>
  <si>
    <t>Jeolojik(zermin etüdü) rapor</t>
  </si>
  <si>
    <t>yapı denetim hizmet sözleşmesi</t>
  </si>
  <si>
    <t xml:space="preserve">yapı denetim hizmet sözleşmesi imzaları </t>
  </si>
  <si>
    <t>Ruhsat fotokopisi veya aslı</t>
  </si>
  <si>
    <t>taahhütname var mı</t>
  </si>
  <si>
    <t>Form ve tutanaklar</t>
  </si>
  <si>
    <t>proje kontrol formu varmı</t>
  </si>
  <si>
    <t>işyeri teslim tutanağı var mı</t>
  </si>
  <si>
    <t xml:space="preserve">Kalıp ve donatı kontrol tutanağı var mı </t>
  </si>
  <si>
    <t xml:space="preserve">Beton döküm tutanağı var mı </t>
  </si>
  <si>
    <t>yıl sonu seviye tespit tutanağı var mı</t>
  </si>
  <si>
    <t>beton deney sonuçları varmı</t>
  </si>
  <si>
    <t>çelik deney sonuçları varmı</t>
  </si>
  <si>
    <t>denetçi aylık bilgilendirme çizelgesi varmı</t>
  </si>
  <si>
    <t>yardımcı kontrol elamanı aylık raporları var mı</t>
  </si>
  <si>
    <t>Denetçi, Kontrol elemanı değişikliği vs. durumlarda seviye tespit tutanağı var mı</t>
  </si>
  <si>
    <t>Tutanak form ve hakedişler arasında tutarsızlık var mı</t>
  </si>
  <si>
    <t>Tutanak, form,  hakedişler bilgileri, internet ortamında kaydedilen denetleme bilgileri arasında tutarsızlık var mı</t>
  </si>
  <si>
    <t>Çelik ve beton dayanım sonuçları projedeki değerleri sağlıyor mu</t>
  </si>
  <si>
    <t>Malzemeler , standart ve şartnamelere aykırı ise bildirimde bulunulmuşmu</t>
  </si>
  <si>
    <t>Hakedişler</t>
  </si>
  <si>
    <t>no:1</t>
  </si>
  <si>
    <t>no:2</t>
  </si>
  <si>
    <t>no:3</t>
  </si>
  <si>
    <t>no:4</t>
  </si>
  <si>
    <t>no:5</t>
  </si>
  <si>
    <t>no:6</t>
  </si>
  <si>
    <t>seviye</t>
  </si>
  <si>
    <t>%........</t>
  </si>
  <si>
    <t xml:space="preserve">tarih </t>
  </si>
  <si>
    <t>…./…/ 2009</t>
  </si>
  <si>
    <t>EVET / HAYIRb (e/h)</t>
  </si>
  <si>
    <t>Hakediş bakanlık formatına uygun mu</t>
  </si>
  <si>
    <t>Personel bildirgesi var mı</t>
  </si>
  <si>
    <t>ilgili idarece onaylanmış mı</t>
  </si>
  <si>
    <t>fatura mevcut mu ( aslı veya nüshası)</t>
  </si>
  <si>
    <t>Fatura yapı sahibi adına  kesilmiş mi?</t>
  </si>
  <si>
    <t>Hakediş miktarı ile fatura miktarları aynı mı?</t>
  </si>
  <si>
    <t xml:space="preserve"> Açıklamalar</t>
  </si>
  <si>
    <t>DEMİR TESLİM  TUTANAĞI</t>
  </si>
  <si>
    <t xml:space="preserve">     Yukarıda belirtilen yapının inşaasında kullanılmak üzere 18/01//2009 tarihinde aşağıda belirtilen çap ve miktarda yapı </t>
  </si>
  <si>
    <t xml:space="preserve">     Yukarıda belirtilen yapının inşaasında kullanılmak üzere 30/3/2009 tarihinde aşağıda belirtilen çap ve miktarda yapı </t>
  </si>
  <si>
    <t>çeliği getirilmiştir.</t>
  </si>
  <si>
    <t>İş Bu tutanak ilgili idare ve birimlere verilmek üzere iki nüsha hazırlanmıştır.</t>
  </si>
  <si>
    <t>Çap (mm)</t>
  </si>
  <si>
    <t>Miktar( KĞ)</t>
  </si>
  <si>
    <t>toplam</t>
  </si>
  <si>
    <t xml:space="preserve"> FORM – 24</t>
  </si>
  <si>
    <t>(GİZLİ)</t>
  </si>
  <si>
    <t>YAPI DENETİM KURULUŞU SİCİL RAPORU ÖRNEĞİ</t>
  </si>
  <si>
    <t xml:space="preserve">YİBF No: </t>
  </si>
  <si>
    <t xml:space="preserve">Yapı Denetim Kuruluşunun Unvanı </t>
  </si>
  <si>
    <t>Yapı Denetim İzin Belgesi No</t>
  </si>
  <si>
    <t xml:space="preserve">612  </t>
  </si>
  <si>
    <t>Denetlediği Yapıya Ait Bilgiler</t>
  </si>
  <si>
    <t xml:space="preserve">İlgili İdare </t>
  </si>
  <si>
    <t xml:space="preserve">Adresi </t>
  </si>
  <si>
    <t xml:space="preserve">Pafta / Ada / Parsel No  </t>
  </si>
  <si>
    <t xml:space="preserve">Ruhsat Tarihi ve No </t>
  </si>
  <si>
    <t>İş Bitirme Tutanağı Tarihi</t>
  </si>
  <si>
    <t xml:space="preserve">İnşaat Alanı ( m²) / Yapı Sınıfı </t>
  </si>
  <si>
    <t>Sicil Verilecek Hususlar</t>
  </si>
  <si>
    <t>1 inci Sicil Amiri</t>
  </si>
  <si>
    <t>2 nci Sicil Amiri</t>
  </si>
  <si>
    <t xml:space="preserve">Denetlediği Proje ve Yapım Süresince </t>
  </si>
  <si>
    <t xml:space="preserve">Kuruluşun mesleki ve etik kurallar ile mevzuata hakimiyeti                (40)                                                                           </t>
  </si>
  <si>
    <t xml:space="preserve">  </t>
  </si>
  <si>
    <t>Kalifiye teknik eleman kullanma gayreti                                            (20)</t>
  </si>
  <si>
    <t xml:space="preserve">Proje ve yapı denetimindeki titizlik ve ciddiyeti                                     (20) </t>
  </si>
  <si>
    <t xml:space="preserve">Yapı sahibinin haklarının korunmasında gösterdiği titizlik (20) </t>
  </si>
  <si>
    <t xml:space="preserve">TOPLAM                                    (100) </t>
  </si>
  <si>
    <t>ORTALAMA PUAN</t>
  </si>
  <si>
    <t>(Rakamla)</t>
  </si>
  <si>
    <t>(Yazı ile)</t>
  </si>
  <si>
    <t>………..</t>
  </si>
  <si>
    <t xml:space="preserve">Raporu Düzenleyen </t>
  </si>
  <si>
    <t xml:space="preserve">Unvanı </t>
  </si>
  <si>
    <t>İmzası / Mühür</t>
  </si>
  <si>
    <t xml:space="preserve">Tarih </t>
  </si>
  <si>
    <r>
      <t>NOT :</t>
    </r>
    <r>
      <rPr>
        <sz val="11.5"/>
        <rFont val="Times New Roman"/>
        <family val="1"/>
      </rPr>
      <t xml:space="preserve"> Parantez içindeki rakamlar maksimum puanları gösterir. Ortalaması en az 60 puan </t>
    </r>
  </si>
  <si>
    <t xml:space="preserve">olan kuruluş olumlu sicil almış sayılır. </t>
  </si>
  <si>
    <t>T.C.</t>
  </si>
  <si>
    <t>AVCILAR BELEDİYE BAŞKANLIĞI</t>
  </si>
  <si>
    <t>İmar ve Şehircilik Müdürlüğü</t>
  </si>
  <si>
    <t xml:space="preserve">         İŞ BİTİRME TUTANAĞI              </t>
  </si>
  <si>
    <t>Sayı :</t>
  </si>
  <si>
    <t>…../…./2010</t>
  </si>
  <si>
    <t>YİBF NO :</t>
  </si>
  <si>
    <t>11/11/2009-09/305</t>
  </si>
  <si>
    <t xml:space="preserve">Yapı Denetim Kuruluşunun Adresi  </t>
  </si>
  <si>
    <t>YİBF 'de Yer Alan Denetçi Mimar ve Denetçi mühendisler</t>
  </si>
  <si>
    <t>Yapı    Sahibi</t>
  </si>
  <si>
    <t>Denetçi No</t>
  </si>
  <si>
    <t xml:space="preserve">YAPI MÜTEAHHİDİ </t>
  </si>
  <si>
    <t>Den.Elk.Müh.</t>
  </si>
  <si>
    <t>Yapı Denetim Kuruluşu Adına</t>
  </si>
  <si>
    <t xml:space="preserve">ONAY (İlgili İdare) </t>
  </si>
  <si>
    <t>BİNA MAHALLİNİ TETKİK EDEN TEKNİK GÖREVLİLER</t>
  </si>
  <si>
    <t>BELGEYİ TETKİK EDEN YETKİLİLER</t>
  </si>
  <si>
    <t>ONAYLAYAN</t>
  </si>
  <si>
    <t>tarihi itibariyle tamamlanmıştır.</t>
  </si>
  <si>
    <t>İş bu tutanak üç (3) nüsha olarak düzenlenmiştir.</t>
  </si>
  <si>
    <t>EVET / HAYIR (e/h)</t>
  </si>
  <si>
    <t>EVET / HAYIR(e/h)</t>
  </si>
  <si>
    <t>YAPI DENETİM TAKSİTLERİ VE ÖDEME ZAMANLARI</t>
  </si>
  <si>
    <t>MİKTARI</t>
  </si>
  <si>
    <t>YATAN</t>
  </si>
  <si>
    <t>KALAN</t>
  </si>
  <si>
    <t>FARK</t>
  </si>
  <si>
    <t xml:space="preserve">TOPLAM </t>
  </si>
  <si>
    <t xml:space="preserve">ÖDEME ZAMANI </t>
  </si>
  <si>
    <t>RUHSAT ALINIRKEN</t>
  </si>
  <si>
    <t xml:space="preserve">SU BASMAN BETONU ATILINCA </t>
  </si>
  <si>
    <t>SON KAT BETONU ATILINCA</t>
  </si>
  <si>
    <t>SIVAYA BAŞALAYINCA</t>
  </si>
  <si>
    <t>TOPLAM</t>
  </si>
  <si>
    <t xml:space="preserve"> YAPI DENETİM HİZMET BEDELLERİNE GELEN ZAMLAR KALAN TAKSİTLERE  İLAVE EDİLECEKTİR..</t>
  </si>
  <si>
    <t>MUHAMMET YETİŞ</t>
  </si>
  <si>
    <t>BODRUM KAT PERDE KOLON</t>
  </si>
  <si>
    <t>+</t>
  </si>
  <si>
    <t>YİBF No</t>
  </si>
  <si>
    <t>İlgili Idare (Belediye / Valilik)</t>
  </si>
  <si>
    <t>Yapı Ruhsat Tarihi ve No' su</t>
  </si>
  <si>
    <t>Pafta / Ada /Parsel No' ları</t>
  </si>
  <si>
    <t>Yapı Denetim Kuruluşunun Unvanı</t>
  </si>
  <si>
    <t>Yapı Müteahhidinin Adı</t>
  </si>
  <si>
    <t xml:space="preserve">T.C.
BAĞCILAR BELEDİYESİ 
TEMEL ÜSTÜ BİLDİRGESİ
</t>
  </si>
  <si>
    <t xml:space="preserve">              Bu tutanak…. …../…./201..  tarihinde düzenlenmiş olup yukarıda belirtilen inşaat’a temel ve temel üstü seviyesine gelmistir gereginin yapılmasını arz ederiz.</t>
  </si>
  <si>
    <t>DÜNYA YAPI DENETİM LTD.ŞTİ.  No:612</t>
  </si>
  <si>
    <t xml:space="preserve">                                   DÜNYA YAPI DENETİM LTD.ŞTİ.</t>
  </si>
  <si>
    <r>
      <t>Yapı İnşaat Alanı (m</t>
    </r>
    <r>
      <rPr>
        <b/>
        <vertAlign val="superscript"/>
        <sz val="16"/>
        <rFont val="Tahoma"/>
        <family val="2"/>
      </rPr>
      <t>2</t>
    </r>
    <r>
      <rPr>
        <b/>
        <sz val="16"/>
        <rFont val="Tahoma"/>
        <family val="2"/>
      </rPr>
      <t>) ve Cinsi</t>
    </r>
  </si>
  <si>
    <t>BİLGİ GİRİŞİ</t>
  </si>
  <si>
    <t>,</t>
  </si>
  <si>
    <t>AY</t>
  </si>
  <si>
    <t>BAĞCILAR BELEDİYESİ</t>
  </si>
  <si>
    <t>TEMEL</t>
  </si>
  <si>
    <t>B1</t>
  </si>
  <si>
    <t>B2</t>
  </si>
  <si>
    <t>B3</t>
  </si>
  <si>
    <t>B4</t>
  </si>
  <si>
    <t>B5</t>
  </si>
  <si>
    <t>B6</t>
  </si>
  <si>
    <t>XXX</t>
  </si>
  <si>
    <t xml:space="preserve">xxxx </t>
  </si>
  <si>
    <t>xxxx</t>
  </si>
  <si>
    <t>xxxxx</t>
  </si>
  <si>
    <t>Den. No:</t>
  </si>
  <si>
    <t>Den .No:</t>
  </si>
  <si>
    <t>xxx</t>
  </si>
  <si>
    <t xml:space="preserve">Denetçi No   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</si>
</sst>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dd/mm/yy"/>
    <numFmt numFmtId="173" formatCode="dd/mm/yyyy"/>
    <numFmt numFmtId="174" formatCode="dd/mm/yyyy;@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  <numFmt numFmtId="178" formatCode="[$¥€-2]\ #,##0.00_);[Red]\([$€-2]\ #,##0.00\)"/>
    <numFmt numFmtId="179" formatCode="[$-41F]dd\ mmmm\ yyyy\ dddd"/>
  </numFmts>
  <fonts count="124">
    <font>
      <sz val="10"/>
      <name val="Arial Tur"/>
      <family val="2"/>
    </font>
    <font>
      <sz val="10"/>
      <name val="Arial"/>
      <family val="0"/>
    </font>
    <font>
      <sz val="16"/>
      <name val="Times New Roman"/>
      <family val="1"/>
    </font>
    <font>
      <sz val="8"/>
      <color indexed="63"/>
      <name val="Verdana"/>
      <family val="2"/>
    </font>
    <font>
      <b/>
      <sz val="10"/>
      <name val="Times New Roman"/>
      <family val="1"/>
    </font>
    <font>
      <b/>
      <sz val="16"/>
      <name val="Arial Tur"/>
      <family val="2"/>
    </font>
    <font>
      <sz val="14"/>
      <color indexed="8"/>
      <name val="Arial Tur"/>
      <family val="2"/>
    </font>
    <font>
      <b/>
      <sz val="18"/>
      <name val="Arial Tur"/>
      <family val="2"/>
    </font>
    <font>
      <sz val="12"/>
      <name val="Times New Roman"/>
      <family val="1"/>
    </font>
    <font>
      <b/>
      <sz val="22"/>
      <name val="Arial Tur"/>
      <family val="2"/>
    </font>
    <font>
      <b/>
      <sz val="26"/>
      <name val="Times New Roman"/>
      <family val="1"/>
    </font>
    <font>
      <b/>
      <sz val="26"/>
      <name val="Arial Tur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2"/>
      <name val="Arial Tur"/>
      <family val="2"/>
    </font>
    <font>
      <sz val="26"/>
      <name val="Arial Tur"/>
      <family val="2"/>
    </font>
    <font>
      <b/>
      <sz val="20"/>
      <name val="Times New Roman"/>
      <family val="1"/>
    </font>
    <font>
      <i/>
      <sz val="22"/>
      <name val="Times New Roman"/>
      <family val="1"/>
    </font>
    <font>
      <sz val="20"/>
      <name val="Times New Roman"/>
      <family val="1"/>
    </font>
    <font>
      <sz val="24"/>
      <name val="Times New Roman"/>
      <family val="1"/>
    </font>
    <font>
      <i/>
      <sz val="10"/>
      <name val="Arial Tur"/>
      <family val="2"/>
    </font>
    <font>
      <i/>
      <sz val="16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26"/>
      <name val="Times New Roman"/>
      <family val="1"/>
    </font>
    <font>
      <sz val="28"/>
      <name val="Times New Roman"/>
      <family val="1"/>
    </font>
    <font>
      <sz val="28"/>
      <name val="Arial Tur"/>
      <family val="2"/>
    </font>
    <font>
      <b/>
      <sz val="22"/>
      <name val="Times New Roman"/>
      <family val="1"/>
    </font>
    <font>
      <b/>
      <sz val="11.5"/>
      <name val="Times New Roman"/>
      <family val="1"/>
    </font>
    <font>
      <b/>
      <sz val="14"/>
      <name val="Arial Tur"/>
      <family val="2"/>
    </font>
    <font>
      <b/>
      <sz val="12"/>
      <name val="Times New Roman TUR"/>
      <family val="1"/>
    </font>
    <font>
      <b/>
      <sz val="12"/>
      <color indexed="10"/>
      <name val="Times New Roman Tur"/>
      <family val="1"/>
    </font>
    <font>
      <b/>
      <sz val="18"/>
      <name val="Times New Roman Tur"/>
      <family val="1"/>
    </font>
    <font>
      <b/>
      <sz val="18"/>
      <color indexed="10"/>
      <name val="Times New Roman Tur"/>
      <family val="1"/>
    </font>
    <font>
      <b/>
      <sz val="16"/>
      <name val="Times New Roman Tur"/>
      <family val="1"/>
    </font>
    <font>
      <b/>
      <sz val="14"/>
      <name val="Arial"/>
      <family val="2"/>
    </font>
    <font>
      <b/>
      <sz val="24"/>
      <name val="Times New Roman Tur"/>
      <family val="1"/>
    </font>
    <font>
      <sz val="12"/>
      <name val="Arial Tur"/>
      <family val="2"/>
    </font>
    <font>
      <b/>
      <sz val="10"/>
      <name val="Times New Roman TUR"/>
      <family val="1"/>
    </font>
    <font>
      <b/>
      <sz val="22"/>
      <name val="Times New Roman TUR"/>
      <family val="1"/>
    </font>
    <font>
      <b/>
      <sz val="18"/>
      <color indexed="8"/>
      <name val="TimesNewRomanPS-BoldMT"/>
      <family val="0"/>
    </font>
    <font>
      <sz val="16"/>
      <name val="Arial Tur"/>
      <family val="2"/>
    </font>
    <font>
      <b/>
      <sz val="18"/>
      <name val="Times New Roman"/>
      <family val="1"/>
    </font>
    <font>
      <sz val="11.5"/>
      <color indexed="8"/>
      <name val="TimesNewRomanPSMT"/>
      <family val="1"/>
    </font>
    <font>
      <u val="single"/>
      <sz val="16"/>
      <color indexed="8"/>
      <name val="TimesNewRomanPSMT"/>
      <family val="1"/>
    </font>
    <font>
      <sz val="16"/>
      <color indexed="8"/>
      <name val="TimesNewRomanPSMT"/>
      <family val="1"/>
    </font>
    <font>
      <b/>
      <sz val="10"/>
      <name val="Arial Tur"/>
      <family val="2"/>
    </font>
    <font>
      <b/>
      <sz val="11.5"/>
      <color indexed="8"/>
      <name val="TimesNewRomanPSMT"/>
      <family val="1"/>
    </font>
    <font>
      <b/>
      <sz val="10"/>
      <color indexed="8"/>
      <name val="TimesNewRomanPSMT"/>
      <family val="1"/>
    </font>
    <font>
      <sz val="14"/>
      <name val="Arial Tur"/>
      <family val="2"/>
    </font>
    <font>
      <sz val="20"/>
      <name val="Arial Tur"/>
      <family val="2"/>
    </font>
    <font>
      <sz val="10"/>
      <name val="Times New Roman"/>
      <family val="1"/>
    </font>
    <font>
      <sz val="20"/>
      <name val="Arial"/>
      <family val="2"/>
    </font>
    <font>
      <sz val="14"/>
      <name val="Times New Roman"/>
      <family val="1"/>
    </font>
    <font>
      <b/>
      <sz val="20"/>
      <name val="Arial Tur"/>
      <family val="2"/>
    </font>
    <font>
      <sz val="14"/>
      <color indexed="8"/>
      <name val="TimesNewRomanPSMT"/>
      <family val="1"/>
    </font>
    <font>
      <sz val="18"/>
      <color indexed="8"/>
      <name val="TimesNewRomanPSMT"/>
      <family val="1"/>
    </font>
    <font>
      <b/>
      <sz val="14"/>
      <color indexed="8"/>
      <name val="TimesNewRomanPSMT"/>
      <family val="1"/>
    </font>
    <font>
      <sz val="14"/>
      <color indexed="63"/>
      <name val="TimesNewRomanPSMT"/>
      <family val="1"/>
    </font>
    <font>
      <sz val="14"/>
      <color indexed="63"/>
      <name val="Tahoma"/>
      <family val="2"/>
    </font>
    <font>
      <sz val="14"/>
      <color indexed="55"/>
      <name val="TimesNewRomanPSMT"/>
      <family val="1"/>
    </font>
    <font>
      <b/>
      <sz val="12"/>
      <color indexed="8"/>
      <name val="TimesNewRomanPSMT"/>
      <family val="1"/>
    </font>
    <font>
      <b/>
      <sz val="12"/>
      <color indexed="8"/>
      <name val="TimesNewRomanPS-BoldMT"/>
      <family val="0"/>
    </font>
    <font>
      <sz val="14"/>
      <name val="Arial"/>
      <family val="2"/>
    </font>
    <font>
      <sz val="16"/>
      <name val="Arial"/>
      <family val="2"/>
    </font>
    <font>
      <sz val="12"/>
      <color indexed="8"/>
      <name val="TimesNewRomanPSMT"/>
      <family val="1"/>
    </font>
    <font>
      <sz val="10"/>
      <color indexed="8"/>
      <name val="TimesNewRomanPSMT"/>
      <family val="1"/>
    </font>
    <font>
      <sz val="10"/>
      <color indexed="55"/>
      <name val="TimesNewRomanPSMT"/>
      <family val="1"/>
    </font>
    <font>
      <sz val="10"/>
      <name val="Times New Roman TUR"/>
      <family val="1"/>
    </font>
    <font>
      <sz val="12"/>
      <name val="Times New Roman TUR"/>
      <family val="1"/>
    </font>
    <font>
      <b/>
      <sz val="14"/>
      <name val="Times New Roman Tur"/>
      <family val="1"/>
    </font>
    <font>
      <b/>
      <sz val="11"/>
      <name val="Times New Roman Tur"/>
      <family val="1"/>
    </font>
    <font>
      <sz val="11"/>
      <name val="Times New Roman Tur"/>
      <family val="1"/>
    </font>
    <font>
      <sz val="11.5"/>
      <name val="Times New Roman"/>
      <family val="1"/>
    </font>
    <font>
      <b/>
      <sz val="11.5"/>
      <color indexed="55"/>
      <name val="Times New Roman"/>
      <family val="1"/>
    </font>
    <font>
      <sz val="20"/>
      <name val="Times New Roman Tur"/>
      <family val="1"/>
    </font>
    <font>
      <b/>
      <sz val="20"/>
      <name val="Times New Roman TUR"/>
      <family val="1"/>
    </font>
    <font>
      <sz val="16"/>
      <name val="Times New Roman TUR"/>
      <family val="1"/>
    </font>
    <font>
      <b/>
      <sz val="12"/>
      <name val="Arial"/>
      <family val="2"/>
    </font>
    <font>
      <sz val="14"/>
      <name val="Times New Roman Tur"/>
      <family val="1"/>
    </font>
    <font>
      <b/>
      <sz val="16"/>
      <name val="Arial"/>
      <family val="2"/>
    </font>
    <font>
      <sz val="18"/>
      <name val="Times New Roman Tur"/>
      <family val="1"/>
    </font>
    <font>
      <sz val="18"/>
      <name val="Times New Roman"/>
      <family val="1"/>
    </font>
    <font>
      <b/>
      <sz val="13"/>
      <name val="Arial Tur"/>
      <family val="2"/>
    </font>
    <font>
      <sz val="14"/>
      <name val="Tahoma"/>
      <family val="2"/>
    </font>
    <font>
      <b/>
      <sz val="18"/>
      <name val="Tahoma"/>
      <family val="2"/>
    </font>
    <font>
      <sz val="18"/>
      <name val="Arial Tur"/>
      <family val="2"/>
    </font>
    <font>
      <sz val="16"/>
      <name val="Tahoma"/>
      <family val="2"/>
    </font>
    <font>
      <b/>
      <sz val="16"/>
      <name val="Tahoma"/>
      <family val="2"/>
    </font>
    <font>
      <b/>
      <vertAlign val="superscript"/>
      <sz val="1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7" fillId="2" borderId="0" applyNumberFormat="0" applyBorder="0" applyAlignment="0" applyProtection="0"/>
    <xf numFmtId="0" fontId="107" fillId="3" borderId="0" applyNumberFormat="0" applyBorder="0" applyAlignment="0" applyProtection="0"/>
    <xf numFmtId="0" fontId="107" fillId="4" borderId="0" applyNumberFormat="0" applyBorder="0" applyAlignment="0" applyProtection="0"/>
    <xf numFmtId="0" fontId="107" fillId="5" borderId="0" applyNumberFormat="0" applyBorder="0" applyAlignment="0" applyProtection="0"/>
    <xf numFmtId="0" fontId="107" fillId="6" borderId="0" applyNumberFormat="0" applyBorder="0" applyAlignment="0" applyProtection="0"/>
    <xf numFmtId="0" fontId="107" fillId="7" borderId="0" applyNumberFormat="0" applyBorder="0" applyAlignment="0" applyProtection="0"/>
    <xf numFmtId="0" fontId="107" fillId="8" borderId="0" applyNumberFormat="0" applyBorder="0" applyAlignment="0" applyProtection="0"/>
    <xf numFmtId="0" fontId="107" fillId="9" borderId="0" applyNumberFormat="0" applyBorder="0" applyAlignment="0" applyProtection="0"/>
    <xf numFmtId="0" fontId="107" fillId="10" borderId="0" applyNumberFormat="0" applyBorder="0" applyAlignment="0" applyProtection="0"/>
    <xf numFmtId="0" fontId="107" fillId="11" borderId="0" applyNumberFormat="0" applyBorder="0" applyAlignment="0" applyProtection="0"/>
    <xf numFmtId="0" fontId="107" fillId="12" borderId="0" applyNumberFormat="0" applyBorder="0" applyAlignment="0" applyProtection="0"/>
    <xf numFmtId="0" fontId="107" fillId="13" borderId="0" applyNumberFormat="0" applyBorder="0" applyAlignment="0" applyProtection="0"/>
    <xf numFmtId="0" fontId="108" fillId="14" borderId="0" applyNumberFormat="0" applyBorder="0" applyAlignment="0" applyProtection="0"/>
    <xf numFmtId="0" fontId="108" fillId="15" borderId="0" applyNumberFormat="0" applyBorder="0" applyAlignment="0" applyProtection="0"/>
    <xf numFmtId="0" fontId="108" fillId="16" borderId="0" applyNumberFormat="0" applyBorder="0" applyAlignment="0" applyProtection="0"/>
    <xf numFmtId="0" fontId="108" fillId="17" borderId="0" applyNumberFormat="0" applyBorder="0" applyAlignment="0" applyProtection="0"/>
    <xf numFmtId="0" fontId="108" fillId="18" borderId="0" applyNumberFormat="0" applyBorder="0" applyAlignment="0" applyProtection="0"/>
    <xf numFmtId="0" fontId="108" fillId="19" borderId="0" applyNumberFormat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1" applyNumberFormat="0" applyFill="0" applyAlignment="0" applyProtection="0"/>
    <xf numFmtId="0" fontId="112" fillId="0" borderId="2" applyNumberFormat="0" applyFill="0" applyAlignment="0" applyProtection="0"/>
    <xf numFmtId="0" fontId="113" fillId="0" borderId="3" applyNumberFormat="0" applyFill="0" applyAlignment="0" applyProtection="0"/>
    <xf numFmtId="0" fontId="114" fillId="0" borderId="4" applyNumberFormat="0" applyFill="0" applyAlignment="0" applyProtection="0"/>
    <xf numFmtId="0" fontId="114" fillId="0" borderId="0" applyNumberFormat="0" applyFill="0" applyBorder="0" applyAlignment="0" applyProtection="0"/>
    <xf numFmtId="41" fontId="1" fillId="0" borderId="0" applyFill="0" applyBorder="0" applyAlignment="0" applyProtection="0"/>
    <xf numFmtId="0" fontId="115" fillId="20" borderId="5" applyNumberFormat="0" applyAlignment="0" applyProtection="0"/>
    <xf numFmtId="0" fontId="116" fillId="21" borderId="6" applyNumberFormat="0" applyAlignment="0" applyProtection="0"/>
    <xf numFmtId="0" fontId="117" fillId="20" borderId="6" applyNumberFormat="0" applyAlignment="0" applyProtection="0"/>
    <xf numFmtId="0" fontId="118" fillId="22" borderId="7" applyNumberFormat="0" applyAlignment="0" applyProtection="0"/>
    <xf numFmtId="0" fontId="119" fillId="23" borderId="0" applyNumberFormat="0" applyBorder="0" applyAlignment="0" applyProtection="0"/>
    <xf numFmtId="0" fontId="120" fillId="24" borderId="0" applyNumberFormat="0" applyBorder="0" applyAlignment="0" applyProtection="0"/>
    <xf numFmtId="0" fontId="0" fillId="25" borderId="8" applyNumberFormat="0" applyFont="0" applyAlignment="0" applyProtection="0"/>
    <xf numFmtId="0" fontId="121" fillId="2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22" fillId="0" borderId="9" applyNumberFormat="0" applyFill="0" applyAlignment="0" applyProtection="0"/>
    <xf numFmtId="0" fontId="123" fillId="0" borderId="0" applyNumberFormat="0" applyFill="0" applyBorder="0" applyAlignment="0" applyProtection="0"/>
    <xf numFmtId="43" fontId="1" fillId="0" borderId="0" applyFill="0" applyBorder="0" applyAlignment="0" applyProtection="0"/>
    <xf numFmtId="0" fontId="108" fillId="27" borderId="0" applyNumberFormat="0" applyBorder="0" applyAlignment="0" applyProtection="0"/>
    <xf numFmtId="0" fontId="108" fillId="28" borderId="0" applyNumberFormat="0" applyBorder="0" applyAlignment="0" applyProtection="0"/>
    <xf numFmtId="0" fontId="108" fillId="29" borderId="0" applyNumberFormat="0" applyBorder="0" applyAlignment="0" applyProtection="0"/>
    <xf numFmtId="0" fontId="108" fillId="30" borderId="0" applyNumberFormat="0" applyBorder="0" applyAlignment="0" applyProtection="0"/>
    <xf numFmtId="0" fontId="108" fillId="31" borderId="0" applyNumberFormat="0" applyBorder="0" applyAlignment="0" applyProtection="0"/>
    <xf numFmtId="0" fontId="108" fillId="32" borderId="0" applyNumberFormat="0" applyBorder="0" applyAlignment="0" applyProtection="0"/>
    <xf numFmtId="9" fontId="1" fillId="0" borderId="0" applyFill="0" applyBorder="0" applyAlignment="0" applyProtection="0"/>
  </cellStyleXfs>
  <cellXfs count="51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173" fontId="2" fillId="0" borderId="0" xfId="0" applyNumberFormat="1" applyFont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 wrapText="1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173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174" fontId="2" fillId="0" borderId="0" xfId="0" applyNumberFormat="1" applyFont="1" applyAlignment="1" applyProtection="1">
      <alignment horizontal="left"/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174" fontId="6" fillId="0" borderId="0" xfId="0" applyNumberFormat="1" applyFont="1" applyBorder="1" applyAlignment="1" applyProtection="1">
      <alignment horizontal="left"/>
      <protection locked="0"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10" fillId="0" borderId="16" xfId="0" applyFont="1" applyBorder="1" applyAlignment="1" applyProtection="1">
      <alignment/>
      <protection/>
    </xf>
    <xf numFmtId="0" fontId="11" fillId="0" borderId="16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 horizontal="right"/>
      <protection/>
    </xf>
    <xf numFmtId="0" fontId="5" fillId="0" borderId="16" xfId="0" applyFont="1" applyBorder="1" applyAlignment="1" applyProtection="1">
      <alignment horizontal="right"/>
      <protection/>
    </xf>
    <xf numFmtId="0" fontId="13" fillId="0" borderId="16" xfId="0" applyFont="1" applyBorder="1" applyAlignment="1" applyProtection="1">
      <alignment/>
      <protection/>
    </xf>
    <xf numFmtId="0" fontId="14" fillId="0" borderId="17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19" xfId="0" applyFont="1" applyBorder="1" applyAlignment="1" applyProtection="1">
      <alignment/>
      <protection/>
    </xf>
    <xf numFmtId="0" fontId="10" fillId="0" borderId="20" xfId="0" applyFont="1" applyBorder="1" applyAlignment="1" applyProtection="1">
      <alignment/>
      <protection/>
    </xf>
    <xf numFmtId="0" fontId="10" fillId="0" borderId="21" xfId="0" applyFont="1" applyBorder="1" applyAlignment="1" applyProtection="1">
      <alignment/>
      <protection/>
    </xf>
    <xf numFmtId="0" fontId="11" fillId="0" borderId="21" xfId="0" applyFont="1" applyBorder="1" applyAlignment="1" applyProtection="1">
      <alignment/>
      <protection/>
    </xf>
    <xf numFmtId="174" fontId="5" fillId="0" borderId="21" xfId="0" applyNumberFormat="1" applyFont="1" applyBorder="1" applyAlignment="1" applyProtection="1">
      <alignment horizontal="left"/>
      <protection/>
    </xf>
    <xf numFmtId="0" fontId="12" fillId="0" borderId="21" xfId="0" applyFont="1" applyBorder="1" applyAlignment="1" applyProtection="1">
      <alignment/>
      <protection/>
    </xf>
    <xf numFmtId="0" fontId="13" fillId="0" borderId="21" xfId="0" applyFont="1" applyBorder="1" applyAlignment="1" applyProtection="1">
      <alignment/>
      <protection/>
    </xf>
    <xf numFmtId="0" fontId="14" fillId="0" borderId="22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 horizontal="center" vertical="center"/>
    </xf>
    <xf numFmtId="0" fontId="12" fillId="0" borderId="23" xfId="0" applyFont="1" applyBorder="1" applyAlignment="1" applyProtection="1">
      <alignment horizontal="center" wrapText="1"/>
      <protection/>
    </xf>
    <xf numFmtId="0" fontId="12" fillId="0" borderId="18" xfId="0" applyFont="1" applyBorder="1" applyAlignment="1" applyProtection="1">
      <alignment horizontal="center" wrapText="1"/>
      <protection/>
    </xf>
    <xf numFmtId="0" fontId="0" fillId="0" borderId="0" xfId="0" applyAlignment="1">
      <alignment horizontal="center" vertical="center"/>
    </xf>
    <xf numFmtId="0" fontId="20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2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49" fontId="23" fillId="0" borderId="16" xfId="0" applyNumberFormat="1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49" fontId="23" fillId="0" borderId="17" xfId="0" applyNumberFormat="1" applyFont="1" applyBorder="1" applyAlignment="1" applyProtection="1">
      <alignment horizontal="center" vertical="center" wrapText="1"/>
      <protection/>
    </xf>
    <xf numFmtId="173" fontId="25" fillId="0" borderId="18" xfId="0" applyNumberFormat="1" applyFont="1" applyBorder="1" applyAlignment="1" applyProtection="1">
      <alignment horizontal="left" vertical="center"/>
      <protection/>
    </xf>
    <xf numFmtId="0" fontId="26" fillId="0" borderId="0" xfId="0" applyFont="1" applyAlignment="1">
      <alignment vertical="center"/>
    </xf>
    <xf numFmtId="0" fontId="26" fillId="0" borderId="19" xfId="0" applyFont="1" applyBorder="1" applyAlignment="1">
      <alignment vertical="center"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>
      <alignment horizontal="center" wrapText="1"/>
    </xf>
    <xf numFmtId="0" fontId="28" fillId="0" borderId="18" xfId="0" applyFont="1" applyBorder="1" applyAlignment="1" applyProtection="1">
      <alignment horizontal="center" wrapText="1"/>
      <protection/>
    </xf>
    <xf numFmtId="0" fontId="0" fillId="0" borderId="18" xfId="0" applyBorder="1" applyAlignment="1">
      <alignment horizontal="center" wrapText="1"/>
    </xf>
    <xf numFmtId="0" fontId="29" fillId="0" borderId="18" xfId="0" applyFont="1" applyBorder="1" applyAlignment="1">
      <alignment horizontal="center" wrapText="1"/>
    </xf>
    <xf numFmtId="0" fontId="29" fillId="0" borderId="19" xfId="0" applyFont="1" applyBorder="1" applyAlignment="1">
      <alignment horizontal="center" wrapText="1"/>
    </xf>
    <xf numFmtId="0" fontId="28" fillId="0" borderId="20" xfId="0" applyFont="1" applyBorder="1" applyAlignment="1" applyProtection="1">
      <alignment horizontal="center" wrapText="1"/>
      <protection/>
    </xf>
    <xf numFmtId="0" fontId="0" fillId="0" borderId="22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28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>
      <alignment horizontal="center" wrapText="1"/>
    </xf>
    <xf numFmtId="0" fontId="30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center"/>
      <protection/>
    </xf>
    <xf numFmtId="0" fontId="31" fillId="0" borderId="0" xfId="0" applyFont="1" applyBorder="1" applyAlignment="1" applyProtection="1">
      <alignment/>
      <protection/>
    </xf>
    <xf numFmtId="0" fontId="31" fillId="0" borderId="15" xfId="0" applyFont="1" applyBorder="1" applyAlignment="1" applyProtection="1">
      <alignment/>
      <protection/>
    </xf>
    <xf numFmtId="0" fontId="31" fillId="0" borderId="16" xfId="0" applyFont="1" applyBorder="1" applyAlignment="1" applyProtection="1">
      <alignment/>
      <protection/>
    </xf>
    <xf numFmtId="0" fontId="31" fillId="0" borderId="16" xfId="0" applyFont="1" applyBorder="1" applyAlignment="1" applyProtection="1">
      <alignment horizontal="center"/>
      <protection/>
    </xf>
    <xf numFmtId="0" fontId="31" fillId="0" borderId="17" xfId="0" applyFont="1" applyBorder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30" fillId="34" borderId="18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19" xfId="0" applyBorder="1" applyAlignment="1" applyProtection="1">
      <alignment horizontal="left"/>
      <protection/>
    </xf>
    <xf numFmtId="0" fontId="32" fillId="0" borderId="0" xfId="0" applyFont="1" applyAlignment="1" applyProtection="1">
      <alignment/>
      <protection/>
    </xf>
    <xf numFmtId="0" fontId="33" fillId="34" borderId="19" xfId="0" applyFont="1" applyFill="1" applyBorder="1" applyAlignment="1" applyProtection="1">
      <alignment/>
      <protection/>
    </xf>
    <xf numFmtId="0" fontId="32" fillId="0" borderId="18" xfId="0" applyFont="1" applyBorder="1" applyAlignment="1" applyProtection="1">
      <alignment/>
      <protection/>
    </xf>
    <xf numFmtId="0" fontId="32" fillId="0" borderId="0" xfId="0" applyFont="1" applyBorder="1" applyAlignment="1" applyProtection="1">
      <alignment/>
      <protection/>
    </xf>
    <xf numFmtId="0" fontId="32" fillId="0" borderId="0" xfId="0" applyFont="1" applyBorder="1" applyAlignment="1" applyProtection="1">
      <alignment horizontal="center"/>
      <protection/>
    </xf>
    <xf numFmtId="0" fontId="32" fillId="0" borderId="24" xfId="0" applyFont="1" applyBorder="1" applyAlignment="1" applyProtection="1">
      <alignment/>
      <protection/>
    </xf>
    <xf numFmtId="0" fontId="34" fillId="0" borderId="12" xfId="0" applyFont="1" applyBorder="1" applyAlignment="1" applyProtection="1">
      <alignment/>
      <protection/>
    </xf>
    <xf numFmtId="0" fontId="32" fillId="0" borderId="14" xfId="0" applyFont="1" applyBorder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0" fontId="31" fillId="0" borderId="19" xfId="0" applyFont="1" applyBorder="1" applyAlignment="1" applyProtection="1">
      <alignment/>
      <protection/>
    </xf>
    <xf numFmtId="0" fontId="34" fillId="0" borderId="24" xfId="0" applyFont="1" applyBorder="1" applyAlignment="1" applyProtection="1">
      <alignment/>
      <protection/>
    </xf>
    <xf numFmtId="0" fontId="36" fillId="0" borderId="12" xfId="0" applyFont="1" applyBorder="1" applyAlignment="1" applyProtection="1">
      <alignment horizontal="left"/>
      <protection/>
    </xf>
    <xf numFmtId="0" fontId="36" fillId="0" borderId="14" xfId="0" applyFont="1" applyBorder="1" applyAlignment="1" applyProtection="1">
      <alignment horizontal="left"/>
      <protection/>
    </xf>
    <xf numFmtId="0" fontId="30" fillId="0" borderId="25" xfId="0" applyFont="1" applyBorder="1" applyAlignment="1" applyProtection="1">
      <alignment/>
      <protection/>
    </xf>
    <xf numFmtId="0" fontId="30" fillId="0" borderId="26" xfId="0" applyFont="1" applyBorder="1" applyAlignment="1" applyProtection="1">
      <alignment/>
      <protection/>
    </xf>
    <xf numFmtId="0" fontId="30" fillId="0" borderId="26" xfId="0" applyFont="1" applyBorder="1" applyAlignment="1" applyProtection="1">
      <alignment horizontal="center"/>
      <protection/>
    </xf>
    <xf numFmtId="0" fontId="37" fillId="0" borderId="26" xfId="0" applyFont="1" applyBorder="1" applyAlignment="1" applyProtection="1">
      <alignment horizontal="left"/>
      <protection/>
    </xf>
    <xf numFmtId="0" fontId="30" fillId="0" borderId="27" xfId="0" applyFont="1" applyBorder="1" applyAlignment="1" applyProtection="1">
      <alignment/>
      <protection/>
    </xf>
    <xf numFmtId="0" fontId="38" fillId="0" borderId="25" xfId="0" applyFont="1" applyBorder="1" applyAlignment="1" applyProtection="1">
      <alignment/>
      <protection/>
    </xf>
    <xf numFmtId="0" fontId="30" fillId="0" borderId="26" xfId="0" applyFont="1" applyFill="1" applyBorder="1" applyAlignment="1" applyProtection="1">
      <alignment horizontal="center"/>
      <protection/>
    </xf>
    <xf numFmtId="0" fontId="38" fillId="0" borderId="25" xfId="0" applyFont="1" applyBorder="1" applyAlignment="1" applyProtection="1">
      <alignment/>
      <protection/>
    </xf>
    <xf numFmtId="0" fontId="38" fillId="0" borderId="26" xfId="0" applyFont="1" applyBorder="1" applyAlignment="1" applyProtection="1">
      <alignment/>
      <protection/>
    </xf>
    <xf numFmtId="173" fontId="37" fillId="0" borderId="26" xfId="0" applyNumberFormat="1" applyFont="1" applyBorder="1" applyAlignment="1" applyProtection="1">
      <alignment horizontal="left"/>
      <protection/>
    </xf>
    <xf numFmtId="0" fontId="30" fillId="0" borderId="25" xfId="0" applyFont="1" applyBorder="1" applyAlignment="1" applyProtection="1">
      <alignment horizontal="left" vertical="top" wrapText="1"/>
      <protection/>
    </xf>
    <xf numFmtId="3" fontId="30" fillId="0" borderId="26" xfId="0" applyNumberFormat="1" applyFont="1" applyBorder="1" applyAlignment="1" applyProtection="1">
      <alignment horizontal="center"/>
      <protection/>
    </xf>
    <xf numFmtId="0" fontId="32" fillId="0" borderId="26" xfId="0" applyFont="1" applyBorder="1" applyAlignment="1" applyProtection="1">
      <alignment/>
      <protection/>
    </xf>
    <xf numFmtId="1" fontId="14" fillId="0" borderId="26" xfId="0" applyNumberFormat="1" applyFont="1" applyBorder="1" applyAlignment="1" applyProtection="1">
      <alignment horizontal="right"/>
      <protection/>
    </xf>
    <xf numFmtId="0" fontId="30" fillId="0" borderId="26" xfId="0" applyFont="1" applyBorder="1" applyAlignment="1" applyProtection="1">
      <alignment horizontal="left"/>
      <protection/>
    </xf>
    <xf numFmtId="0" fontId="30" fillId="0" borderId="18" xfId="0" applyFont="1" applyBorder="1" applyAlignment="1" applyProtection="1">
      <alignment/>
      <protection/>
    </xf>
    <xf numFmtId="0" fontId="30" fillId="0" borderId="0" xfId="0" applyFont="1" applyBorder="1" applyAlignment="1" applyProtection="1">
      <alignment horizontal="center"/>
      <protection/>
    </xf>
    <xf numFmtId="0" fontId="37" fillId="0" borderId="0" xfId="0" applyFont="1" applyBorder="1" applyAlignment="1" applyProtection="1">
      <alignment horizontal="left"/>
      <protection/>
    </xf>
    <xf numFmtId="1" fontId="14" fillId="0" borderId="0" xfId="0" applyNumberFormat="1" applyFont="1" applyBorder="1" applyAlignment="1" applyProtection="1">
      <alignment horizontal="right"/>
      <protection/>
    </xf>
    <xf numFmtId="0" fontId="30" fillId="0" borderId="0" xfId="0" applyFont="1" applyBorder="1" applyAlignment="1" applyProtection="1">
      <alignment/>
      <protection/>
    </xf>
    <xf numFmtId="0" fontId="30" fillId="0" borderId="28" xfId="0" applyFont="1" applyBorder="1" applyAlignment="1" applyProtection="1">
      <alignment/>
      <protection/>
    </xf>
    <xf numFmtId="0" fontId="30" fillId="0" borderId="29" xfId="0" applyFont="1" applyBorder="1" applyAlignment="1" applyProtection="1">
      <alignment/>
      <protection/>
    </xf>
    <xf numFmtId="0" fontId="30" fillId="0" borderId="30" xfId="0" applyFont="1" applyBorder="1" applyAlignment="1" applyProtection="1">
      <alignment/>
      <protection/>
    </xf>
    <xf numFmtId="0" fontId="30" fillId="0" borderId="31" xfId="0" applyFont="1" applyBorder="1" applyAlignment="1" applyProtection="1">
      <alignment/>
      <protection/>
    </xf>
    <xf numFmtId="0" fontId="30" fillId="0" borderId="18" xfId="0" applyFont="1" applyBorder="1" applyAlignment="1" applyProtection="1">
      <alignment horizontal="center"/>
      <protection/>
    </xf>
    <xf numFmtId="0" fontId="30" fillId="0" borderId="32" xfId="0" applyFont="1" applyBorder="1" applyAlignment="1" applyProtection="1">
      <alignment/>
      <protection/>
    </xf>
    <xf numFmtId="49" fontId="30" fillId="0" borderId="0" xfId="0" applyNumberFormat="1" applyFont="1" applyBorder="1" applyAlignment="1" applyProtection="1">
      <alignment horizontal="center"/>
      <protection/>
    </xf>
    <xf numFmtId="0" fontId="30" fillId="0" borderId="33" xfId="0" applyFont="1" applyBorder="1" applyAlignment="1" applyProtection="1">
      <alignment/>
      <protection/>
    </xf>
    <xf numFmtId="49" fontId="39" fillId="0" borderId="32" xfId="0" applyNumberFormat="1" applyFont="1" applyBorder="1" applyAlignment="1" applyProtection="1">
      <alignment/>
      <protection/>
    </xf>
    <xf numFmtId="49" fontId="39" fillId="0" borderId="19" xfId="0" applyNumberFormat="1" applyFont="1" applyBorder="1" applyAlignment="1" applyProtection="1">
      <alignment/>
      <protection/>
    </xf>
    <xf numFmtId="0" fontId="30" fillId="0" borderId="34" xfId="0" applyFont="1" applyBorder="1" applyAlignment="1" applyProtection="1">
      <alignment/>
      <protection/>
    </xf>
    <xf numFmtId="0" fontId="30" fillId="0" borderId="35" xfId="0" applyFont="1" applyBorder="1" applyAlignment="1" applyProtection="1">
      <alignment/>
      <protection/>
    </xf>
    <xf numFmtId="0" fontId="30" fillId="0" borderId="20" xfId="0" applyFont="1" applyBorder="1" applyAlignment="1" applyProtection="1">
      <alignment/>
      <protection/>
    </xf>
    <xf numFmtId="0" fontId="30" fillId="0" borderId="21" xfId="0" applyFont="1" applyBorder="1" applyAlignment="1" applyProtection="1">
      <alignment horizontal="right"/>
      <protection/>
    </xf>
    <xf numFmtId="0" fontId="30" fillId="0" borderId="21" xfId="0" applyFont="1" applyBorder="1" applyAlignment="1" applyProtection="1">
      <alignment/>
      <protection/>
    </xf>
    <xf numFmtId="0" fontId="30" fillId="0" borderId="22" xfId="0" applyFont="1" applyBorder="1" applyAlignment="1" applyProtection="1">
      <alignment/>
      <protection/>
    </xf>
    <xf numFmtId="0" fontId="30" fillId="0" borderId="19" xfId="0" applyFont="1" applyBorder="1" applyAlignment="1" applyProtection="1">
      <alignment/>
      <protection/>
    </xf>
    <xf numFmtId="0" fontId="30" fillId="0" borderId="15" xfId="0" applyFont="1" applyBorder="1" applyAlignment="1" applyProtection="1">
      <alignment/>
      <protection/>
    </xf>
    <xf numFmtId="0" fontId="30" fillId="0" borderId="16" xfId="0" applyFont="1" applyBorder="1" applyAlignment="1" applyProtection="1">
      <alignment/>
      <protection/>
    </xf>
    <xf numFmtId="0" fontId="30" fillId="0" borderId="16" xfId="0" applyFont="1" applyBorder="1" applyAlignment="1" applyProtection="1">
      <alignment horizontal="center"/>
      <protection/>
    </xf>
    <xf numFmtId="0" fontId="30" fillId="0" borderId="17" xfId="0" applyFont="1" applyBorder="1" applyAlignment="1" applyProtection="1">
      <alignment/>
      <protection/>
    </xf>
    <xf numFmtId="173" fontId="30" fillId="0" borderId="0" xfId="0" applyNumberFormat="1" applyFont="1" applyBorder="1" applyAlignment="1" applyProtection="1">
      <alignment/>
      <protection/>
    </xf>
    <xf numFmtId="0" fontId="30" fillId="0" borderId="21" xfId="0" applyFont="1" applyBorder="1" applyAlignment="1" applyProtection="1">
      <alignment horizontal="center"/>
      <protection/>
    </xf>
    <xf numFmtId="0" fontId="37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40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 horizontal="left"/>
      <protection/>
    </xf>
    <xf numFmtId="0" fontId="41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 horizontal="center"/>
      <protection/>
    </xf>
    <xf numFmtId="0" fontId="43" fillId="0" borderId="0" xfId="0" applyFont="1" applyAlignment="1" applyProtection="1">
      <alignment/>
      <protection/>
    </xf>
    <xf numFmtId="0" fontId="37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46" fillId="0" borderId="0" xfId="0" applyFont="1" applyAlignment="1" applyProtection="1">
      <alignment horizontal="center"/>
      <protection/>
    </xf>
    <xf numFmtId="0" fontId="47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48" fillId="0" borderId="0" xfId="0" applyFont="1" applyAlignment="1" applyProtection="1">
      <alignment horizontal="left"/>
      <protection/>
    </xf>
    <xf numFmtId="0" fontId="48" fillId="0" borderId="0" xfId="0" applyFont="1" applyAlignment="1" applyProtection="1">
      <alignment horizontal="center"/>
      <protection/>
    </xf>
    <xf numFmtId="0" fontId="37" fillId="0" borderId="0" xfId="0" applyFont="1" applyAlignment="1" applyProtection="1">
      <alignment horizontal="center"/>
      <protection/>
    </xf>
    <xf numFmtId="0" fontId="49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right"/>
      <protection/>
    </xf>
    <xf numFmtId="0" fontId="18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50" fillId="0" borderId="0" xfId="0" applyFont="1" applyAlignment="1" applyProtection="1">
      <alignment horizontal="right"/>
      <protection/>
    </xf>
    <xf numFmtId="0" fontId="50" fillId="0" borderId="0" xfId="0" applyFont="1" applyAlignment="1" applyProtection="1">
      <alignment/>
      <protection/>
    </xf>
    <xf numFmtId="0" fontId="50" fillId="0" borderId="0" xfId="0" applyFont="1" applyAlignment="1" applyProtection="1">
      <alignment horizontal="left"/>
      <protection/>
    </xf>
    <xf numFmtId="174" fontId="50" fillId="0" borderId="0" xfId="0" applyNumberFormat="1" applyFont="1" applyAlignment="1" applyProtection="1">
      <alignment horizontal="left"/>
      <protection/>
    </xf>
    <xf numFmtId="0" fontId="16" fillId="0" borderId="0" xfId="0" applyFont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2" fillId="0" borderId="0" xfId="0" applyFont="1" applyAlignment="1" applyProtection="1">
      <alignment horizontal="left"/>
      <protection/>
    </xf>
    <xf numFmtId="0" fontId="52" fillId="0" borderId="0" xfId="0" applyFont="1" applyAlignment="1" applyProtection="1">
      <alignment horizontal="center"/>
      <protection locked="0"/>
    </xf>
    <xf numFmtId="0" fontId="50" fillId="0" borderId="0" xfId="0" applyFont="1" applyAlignment="1" applyProtection="1">
      <alignment horizontal="left" shrinkToFit="1"/>
      <protection/>
    </xf>
    <xf numFmtId="0" fontId="0" fillId="0" borderId="0" xfId="0" applyAlignment="1" applyProtection="1">
      <alignment/>
      <protection/>
    </xf>
    <xf numFmtId="0" fontId="27" fillId="0" borderId="0" xfId="0" applyFont="1" applyAlignment="1" applyProtection="1">
      <alignment horizontal="center" wrapText="1"/>
      <protection/>
    </xf>
    <xf numFmtId="0" fontId="13" fillId="0" borderId="0" xfId="0" applyFont="1" applyAlignment="1" applyProtection="1">
      <alignment horizontal="center" vertical="center"/>
      <protection/>
    </xf>
    <xf numFmtId="0" fontId="27" fillId="0" borderId="0" xfId="0" applyFont="1" applyAlignment="1" applyProtection="1">
      <alignment horizontal="center" vertical="top" wrapText="1"/>
      <protection/>
    </xf>
    <xf numFmtId="0" fontId="49" fillId="0" borderId="0" xfId="0" applyFont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3" fillId="0" borderId="0" xfId="0" applyFont="1" applyAlignment="1" applyProtection="1">
      <alignment horizontal="left"/>
      <protection/>
    </xf>
    <xf numFmtId="0" fontId="54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left"/>
      <protection/>
    </xf>
    <xf numFmtId="0" fontId="23" fillId="0" borderId="0" xfId="0" applyFont="1" applyAlignment="1" applyProtection="1">
      <alignment horizontal="center"/>
      <protection/>
    </xf>
    <xf numFmtId="0" fontId="55" fillId="0" borderId="0" xfId="0" applyFont="1" applyAlignment="1" applyProtection="1">
      <alignment/>
      <protection/>
    </xf>
    <xf numFmtId="0" fontId="49" fillId="0" borderId="0" xfId="0" applyFont="1" applyAlignment="1" applyProtection="1">
      <alignment horizontal="left"/>
      <protection/>
    </xf>
    <xf numFmtId="0" fontId="23" fillId="0" borderId="0" xfId="0" applyFont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left"/>
      <protection/>
    </xf>
    <xf numFmtId="0" fontId="29" fillId="0" borderId="0" xfId="0" applyFont="1" applyAlignment="1" applyProtection="1">
      <alignment horizontal="center"/>
      <protection/>
    </xf>
    <xf numFmtId="0" fontId="57" fillId="0" borderId="0" xfId="0" applyFont="1" applyAlignment="1" applyProtection="1">
      <alignment horizontal="center"/>
      <protection/>
    </xf>
    <xf numFmtId="0" fontId="55" fillId="0" borderId="24" xfId="0" applyFont="1" applyBorder="1" applyAlignment="1" applyProtection="1">
      <alignment horizontal="center" vertical="top" wrapText="1"/>
      <protection/>
    </xf>
    <xf numFmtId="0" fontId="55" fillId="0" borderId="14" xfId="0" applyFont="1" applyBorder="1" applyAlignment="1" applyProtection="1">
      <alignment horizontal="center" vertical="top" wrapText="1"/>
      <protection/>
    </xf>
    <xf numFmtId="0" fontId="55" fillId="0" borderId="23" xfId="0" applyFont="1" applyBorder="1" applyAlignment="1" applyProtection="1">
      <alignment horizontal="center" vertical="top" wrapText="1"/>
      <protection/>
    </xf>
    <xf numFmtId="0" fontId="55" fillId="0" borderId="22" xfId="0" applyFont="1" applyBorder="1" applyAlignment="1" applyProtection="1">
      <alignment vertical="top" wrapText="1"/>
      <protection/>
    </xf>
    <xf numFmtId="0" fontId="53" fillId="0" borderId="0" xfId="0" applyFont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55" fillId="0" borderId="0" xfId="0" applyFont="1" applyAlignment="1" applyProtection="1">
      <alignment horizontal="center"/>
      <protection/>
    </xf>
    <xf numFmtId="0" fontId="49" fillId="0" borderId="0" xfId="0" applyFont="1" applyAlignment="1" applyProtection="1">
      <alignment horizontal="center"/>
      <protection/>
    </xf>
    <xf numFmtId="0" fontId="60" fillId="0" borderId="0" xfId="0" applyFont="1" applyAlignment="1" applyProtection="1">
      <alignment/>
      <protection/>
    </xf>
    <xf numFmtId="0" fontId="61" fillId="0" borderId="0" xfId="0" applyFont="1" applyAlignment="1" applyProtection="1">
      <alignment horizontal="center"/>
      <protection/>
    </xf>
    <xf numFmtId="0" fontId="61" fillId="0" borderId="0" xfId="0" applyFont="1" applyAlignment="1" applyProtection="1">
      <alignment horizontal="center" wrapText="1"/>
      <protection/>
    </xf>
    <xf numFmtId="0" fontId="6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49" fillId="0" borderId="0" xfId="0" applyFont="1" applyAlignment="1" applyProtection="1">
      <alignment horizontal="right"/>
      <protection/>
    </xf>
    <xf numFmtId="0" fontId="41" fillId="0" borderId="0" xfId="0" applyFont="1" applyAlignment="1" applyProtection="1">
      <alignment horizontal="right"/>
      <protection/>
    </xf>
    <xf numFmtId="0" fontId="41" fillId="0" borderId="0" xfId="0" applyFont="1" applyAlignment="1" applyProtection="1">
      <alignment horizontal="left"/>
      <protection/>
    </xf>
    <xf numFmtId="174" fontId="41" fillId="0" borderId="0" xfId="0" applyNumberFormat="1" applyFont="1" applyAlignment="1" applyProtection="1">
      <alignment horizontal="left"/>
      <protection/>
    </xf>
    <xf numFmtId="0" fontId="63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64" fillId="0" borderId="0" xfId="0" applyFont="1" applyAlignment="1" applyProtection="1">
      <alignment horizontal="left"/>
      <protection/>
    </xf>
    <xf numFmtId="0" fontId="43" fillId="0" borderId="24" xfId="0" applyFont="1" applyBorder="1" applyAlignment="1" applyProtection="1">
      <alignment horizontal="center" vertical="top" wrapText="1"/>
      <protection/>
    </xf>
    <xf numFmtId="0" fontId="43" fillId="0" borderId="14" xfId="0" applyFont="1" applyBorder="1" applyAlignment="1" applyProtection="1">
      <alignment horizontal="center" vertical="top" wrapText="1"/>
      <protection/>
    </xf>
    <xf numFmtId="0" fontId="65" fillId="0" borderId="23" xfId="0" applyFont="1" applyBorder="1" applyAlignment="1" applyProtection="1">
      <alignment horizontal="center" vertical="top" wrapText="1"/>
      <protection/>
    </xf>
    <xf numFmtId="0" fontId="43" fillId="0" borderId="22" xfId="0" applyFont="1" applyBorder="1" applyAlignment="1" applyProtection="1">
      <alignment vertical="top" wrapText="1"/>
      <protection/>
    </xf>
    <xf numFmtId="0" fontId="43" fillId="0" borderId="23" xfId="0" applyFont="1" applyBorder="1" applyAlignment="1" applyProtection="1">
      <alignment horizontal="center" vertical="top" wrapText="1"/>
      <protection/>
    </xf>
    <xf numFmtId="0" fontId="66" fillId="0" borderId="0" xfId="0" applyFont="1" applyAlignment="1" applyProtection="1">
      <alignment/>
      <protection/>
    </xf>
    <xf numFmtId="0" fontId="48" fillId="0" borderId="0" xfId="0" applyFont="1" applyAlignment="1" applyProtection="1">
      <alignment horizontal="center" wrapText="1"/>
      <protection/>
    </xf>
    <xf numFmtId="0" fontId="67" fillId="0" borderId="0" xfId="0" applyFont="1" applyAlignment="1" applyProtection="1">
      <alignment/>
      <protection/>
    </xf>
    <xf numFmtId="0" fontId="68" fillId="0" borderId="0" xfId="0" applyFont="1" applyAlignment="1">
      <alignment horizontal="left"/>
    </xf>
    <xf numFmtId="0" fontId="68" fillId="0" borderId="0" xfId="0" applyFont="1" applyAlignment="1">
      <alignment horizontal="center"/>
    </xf>
    <xf numFmtId="0" fontId="69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68" fillId="0" borderId="0" xfId="0" applyFont="1" applyAlignment="1">
      <alignment/>
    </xf>
    <xf numFmtId="0" fontId="0" fillId="0" borderId="0" xfId="0" applyAlignment="1">
      <alignment/>
    </xf>
    <xf numFmtId="0" fontId="68" fillId="0" borderId="0" xfId="0" applyFont="1" applyAlignment="1">
      <alignment/>
    </xf>
    <xf numFmtId="0" fontId="69" fillId="0" borderId="0" xfId="0" applyFont="1" applyBorder="1" applyAlignment="1">
      <alignment horizontal="center"/>
    </xf>
    <xf numFmtId="0" fontId="69" fillId="0" borderId="0" xfId="0" applyFont="1" applyAlignment="1">
      <alignment/>
    </xf>
    <xf numFmtId="0" fontId="70" fillId="0" borderId="0" xfId="0" applyFont="1" applyAlignment="1">
      <alignment horizontal="center"/>
    </xf>
    <xf numFmtId="0" fontId="70" fillId="0" borderId="0" xfId="0" applyFont="1" applyAlignment="1">
      <alignment horizontal="left" vertical="center"/>
    </xf>
    <xf numFmtId="0" fontId="68" fillId="0" borderId="0" xfId="0" applyFont="1" applyAlignment="1">
      <alignment horizontal="left" vertical="center"/>
    </xf>
    <xf numFmtId="0" fontId="68" fillId="0" borderId="0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174" fontId="69" fillId="0" borderId="0" xfId="0" applyNumberFormat="1" applyFont="1" applyAlignment="1">
      <alignment horizontal="left" vertical="center"/>
    </xf>
    <xf numFmtId="0" fontId="0" fillId="0" borderId="0" xfId="0" applyAlignment="1">
      <alignment horizontal="left"/>
    </xf>
    <xf numFmtId="0" fontId="30" fillId="0" borderId="0" xfId="0" applyFont="1" applyAlignment="1">
      <alignment horizontal="center" vertical="center"/>
    </xf>
    <xf numFmtId="0" fontId="69" fillId="0" borderId="26" xfId="0" applyFont="1" applyBorder="1" applyAlignment="1">
      <alignment/>
    </xf>
    <xf numFmtId="0" fontId="69" fillId="0" borderId="26" xfId="0" applyFont="1" applyBorder="1" applyAlignment="1">
      <alignment horizontal="left"/>
    </xf>
    <xf numFmtId="0" fontId="69" fillId="0" borderId="36" xfId="0" applyFont="1" applyBorder="1" applyAlignment="1">
      <alignment/>
    </xf>
    <xf numFmtId="0" fontId="70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/>
    </xf>
    <xf numFmtId="0" fontId="68" fillId="0" borderId="0" xfId="0" applyFont="1" applyBorder="1" applyAlignment="1">
      <alignment/>
    </xf>
    <xf numFmtId="0" fontId="72" fillId="0" borderId="32" xfId="0" applyFont="1" applyBorder="1" applyAlignment="1">
      <alignment horizontal="center" vertical="center"/>
    </xf>
    <xf numFmtId="0" fontId="72" fillId="0" borderId="37" xfId="0" applyFont="1" applyBorder="1" applyAlignment="1">
      <alignment horizontal="center" vertical="center"/>
    </xf>
    <xf numFmtId="0" fontId="72" fillId="0" borderId="33" xfId="0" applyFont="1" applyBorder="1" applyAlignment="1">
      <alignment horizontal="center" vertical="center"/>
    </xf>
    <xf numFmtId="0" fontId="72" fillId="0" borderId="38" xfId="0" applyFont="1" applyBorder="1" applyAlignment="1">
      <alignment horizontal="center" vertical="center"/>
    </xf>
    <xf numFmtId="0" fontId="72" fillId="0" borderId="39" xfId="0" applyFont="1" applyBorder="1" applyAlignment="1">
      <alignment horizontal="center" vertical="top"/>
    </xf>
    <xf numFmtId="0" fontId="72" fillId="0" borderId="0" xfId="0" applyFont="1" applyBorder="1" applyAlignment="1">
      <alignment horizontal="center" vertical="top"/>
    </xf>
    <xf numFmtId="0" fontId="72" fillId="0" borderId="0" xfId="0" applyFont="1" applyAlignment="1">
      <alignment/>
    </xf>
    <xf numFmtId="0" fontId="72" fillId="0" borderId="0" xfId="0" applyFont="1" applyAlignment="1">
      <alignment/>
    </xf>
    <xf numFmtId="0" fontId="38" fillId="0" borderId="0" xfId="0" applyFont="1" applyAlignment="1">
      <alignment/>
    </xf>
    <xf numFmtId="0" fontId="5" fillId="0" borderId="0" xfId="0" applyFont="1" applyAlignment="1">
      <alignment/>
    </xf>
    <xf numFmtId="0" fontId="37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6" xfId="0" applyFont="1" applyBorder="1" applyAlignment="1">
      <alignment wrapText="1"/>
    </xf>
    <xf numFmtId="0" fontId="0" fillId="0" borderId="40" xfId="0" applyBorder="1" applyAlignment="1">
      <alignment/>
    </xf>
    <xf numFmtId="0" fontId="5" fillId="0" borderId="36" xfId="0" applyFont="1" applyBorder="1" applyAlignment="1">
      <alignment/>
    </xf>
    <xf numFmtId="0" fontId="5" fillId="0" borderId="40" xfId="0" applyFont="1" applyBorder="1" applyAlignment="1">
      <alignment/>
    </xf>
    <xf numFmtId="0" fontId="0" fillId="0" borderId="35" xfId="0" applyFont="1" applyBorder="1" applyAlignment="1">
      <alignment wrapText="1"/>
    </xf>
    <xf numFmtId="0" fontId="0" fillId="0" borderId="35" xfId="0" applyBorder="1" applyAlignment="1">
      <alignment/>
    </xf>
    <xf numFmtId="0" fontId="0" fillId="0" borderId="27" xfId="0" applyFont="1" applyBorder="1" applyAlignment="1">
      <alignment/>
    </xf>
    <xf numFmtId="0" fontId="0" fillId="0" borderId="34" xfId="0" applyBorder="1" applyAlignment="1">
      <alignment/>
    </xf>
    <xf numFmtId="0" fontId="0" fillId="0" borderId="39" xfId="0" applyBorder="1" applyAlignment="1">
      <alignment/>
    </xf>
    <xf numFmtId="0" fontId="0" fillId="0" borderId="42" xfId="0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0" fillId="0" borderId="37" xfId="0" applyBorder="1" applyAlignment="1">
      <alignment/>
    </xf>
    <xf numFmtId="0" fontId="0" fillId="0" borderId="33" xfId="0" applyBorder="1" applyAlignment="1">
      <alignment/>
    </xf>
    <xf numFmtId="0" fontId="0" fillId="0" borderId="43" xfId="0" applyBorder="1" applyAlignment="1">
      <alignment/>
    </xf>
    <xf numFmtId="0" fontId="0" fillId="0" borderId="38" xfId="0" applyBorder="1" applyAlignment="1">
      <alignment/>
    </xf>
    <xf numFmtId="1" fontId="18" fillId="0" borderId="0" xfId="0" applyNumberFormat="1" applyFont="1" applyAlignment="1" applyProtection="1">
      <alignment horizontal="left"/>
      <protection/>
    </xf>
    <xf numFmtId="0" fontId="12" fillId="0" borderId="26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5" fillId="0" borderId="26" xfId="0" applyFont="1" applyBorder="1" applyAlignment="1" applyProtection="1">
      <alignment horizontal="center"/>
      <protection/>
    </xf>
    <xf numFmtId="0" fontId="28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28" fillId="0" borderId="22" xfId="0" applyFont="1" applyBorder="1" applyAlignment="1">
      <alignment wrapText="1"/>
    </xf>
    <xf numFmtId="1" fontId="73" fillId="0" borderId="12" xfId="0" applyNumberFormat="1" applyFont="1" applyBorder="1" applyAlignment="1">
      <alignment horizontal="left"/>
    </xf>
    <xf numFmtId="0" fontId="73" fillId="0" borderId="14" xfId="0" applyFont="1" applyBorder="1" applyAlignment="1">
      <alignment horizontal="left"/>
    </xf>
    <xf numFmtId="0" fontId="28" fillId="0" borderId="22" xfId="0" applyFont="1" applyBorder="1" applyAlignment="1">
      <alignment horizontal="center" wrapText="1"/>
    </xf>
    <xf numFmtId="0" fontId="73" fillId="0" borderId="22" xfId="0" applyFont="1" applyBorder="1" applyAlignment="1">
      <alignment wrapText="1"/>
    </xf>
    <xf numFmtId="0" fontId="73" fillId="0" borderId="22" xfId="0" applyFont="1" applyBorder="1" applyAlignment="1">
      <alignment vertical="top" wrapText="1"/>
    </xf>
    <xf numFmtId="0" fontId="74" fillId="0" borderId="19" xfId="0" applyFont="1" applyBorder="1" applyAlignment="1">
      <alignment horizontal="center" wrapText="1"/>
    </xf>
    <xf numFmtId="0" fontId="28" fillId="0" borderId="14" xfId="0" applyFont="1" applyBorder="1" applyAlignment="1">
      <alignment wrapText="1"/>
    </xf>
    <xf numFmtId="0" fontId="28" fillId="0" borderId="0" xfId="0" applyFont="1" applyAlignment="1">
      <alignment horizontal="justify"/>
    </xf>
    <xf numFmtId="0" fontId="68" fillId="0" borderId="18" xfId="0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68" fillId="0" borderId="19" xfId="0" applyFont="1" applyBorder="1" applyAlignment="1">
      <alignment horizontal="center"/>
    </xf>
    <xf numFmtId="0" fontId="0" fillId="0" borderId="0" xfId="0" applyAlignment="1">
      <alignment horizontal="center"/>
    </xf>
    <xf numFmtId="0" fontId="35" fillId="0" borderId="18" xfId="0" applyFont="1" applyBorder="1" applyAlignment="1">
      <alignment/>
    </xf>
    <xf numFmtId="0" fontId="77" fillId="0" borderId="0" xfId="0" applyFont="1" applyBorder="1" applyAlignment="1">
      <alignment horizontal="center" vertical="center"/>
    </xf>
    <xf numFmtId="0" fontId="78" fillId="0" borderId="18" xfId="0" applyFont="1" applyBorder="1" applyAlignment="1">
      <alignment/>
    </xf>
    <xf numFmtId="0" fontId="34" fillId="0" borderId="44" xfId="0" applyFont="1" applyBorder="1" applyAlignment="1">
      <alignment horizontal="left" vertical="center"/>
    </xf>
    <xf numFmtId="1" fontId="79" fillId="0" borderId="36" xfId="0" applyNumberFormat="1" applyFont="1" applyBorder="1" applyAlignment="1">
      <alignment horizontal="left"/>
    </xf>
    <xf numFmtId="0" fontId="63" fillId="0" borderId="40" xfId="0" applyFont="1" applyBorder="1" applyAlignment="1">
      <alignment/>
    </xf>
    <xf numFmtId="0" fontId="63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45" xfId="0" applyBorder="1" applyAlignment="1">
      <alignment/>
    </xf>
    <xf numFmtId="0" fontId="68" fillId="0" borderId="18" xfId="0" applyFont="1" applyBorder="1" applyAlignment="1">
      <alignment/>
    </xf>
    <xf numFmtId="0" fontId="68" fillId="0" borderId="19" xfId="0" applyFont="1" applyBorder="1" applyAlignment="1">
      <alignment/>
    </xf>
    <xf numFmtId="0" fontId="79" fillId="0" borderId="46" xfId="0" applyFont="1" applyBorder="1" applyAlignment="1">
      <alignment horizontal="center" vertical="center"/>
    </xf>
    <xf numFmtId="0" fontId="79" fillId="0" borderId="27" xfId="0" applyFont="1" applyBorder="1" applyAlignment="1">
      <alignment horizontal="center" vertical="center"/>
    </xf>
    <xf numFmtId="0" fontId="34" fillId="0" borderId="47" xfId="0" applyFont="1" applyBorder="1" applyAlignment="1">
      <alignment horizontal="left" vertical="center"/>
    </xf>
    <xf numFmtId="0" fontId="79" fillId="0" borderId="26" xfId="0" applyFont="1" applyBorder="1" applyAlignment="1">
      <alignment horizontal="center" vertical="center"/>
    </xf>
    <xf numFmtId="0" fontId="34" fillId="0" borderId="48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174" fontId="81" fillId="0" borderId="0" xfId="0" applyNumberFormat="1" applyFont="1" applyAlignment="1">
      <alignment horizontal="left"/>
    </xf>
    <xf numFmtId="0" fontId="81" fillId="0" borderId="0" xfId="0" applyFont="1" applyAlignment="1">
      <alignment horizontal="left"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0" fillId="0" borderId="26" xfId="0" applyFont="1" applyBorder="1" applyAlignment="1">
      <alignment horizontal="center" wrapText="1"/>
    </xf>
    <xf numFmtId="0" fontId="5" fillId="0" borderId="26" xfId="0" applyFont="1" applyBorder="1" applyAlignment="1">
      <alignment/>
    </xf>
    <xf numFmtId="0" fontId="83" fillId="0" borderId="35" xfId="0" applyFont="1" applyFill="1" applyBorder="1" applyAlignment="1">
      <alignment/>
    </xf>
    <xf numFmtId="0" fontId="83" fillId="0" borderId="26" xfId="0" applyFont="1" applyFill="1" applyBorder="1" applyAlignment="1">
      <alignment/>
    </xf>
    <xf numFmtId="1" fontId="29" fillId="0" borderId="26" xfId="0" applyNumberFormat="1" applyFont="1" applyBorder="1" applyAlignment="1">
      <alignment/>
    </xf>
    <xf numFmtId="0" fontId="55" fillId="0" borderId="22" xfId="0" applyFont="1" applyBorder="1" applyAlignment="1" applyProtection="1">
      <alignment horizontal="center" vertical="top" wrapText="1"/>
      <protection/>
    </xf>
    <xf numFmtId="0" fontId="43" fillId="0" borderId="22" xfId="0" applyFont="1" applyBorder="1" applyAlignment="1" applyProtection="1">
      <alignment horizontal="center" vertical="top" wrapText="1"/>
      <protection/>
    </xf>
    <xf numFmtId="0" fontId="48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174" fontId="5" fillId="0" borderId="0" xfId="0" applyNumberFormat="1" applyFont="1" applyAlignment="1" applyProtection="1">
      <alignment horizontal="left"/>
      <protection/>
    </xf>
    <xf numFmtId="0" fontId="80" fillId="0" borderId="0" xfId="0" applyFont="1" applyAlignment="1" applyProtection="1">
      <alignment horizontal="left"/>
      <protection/>
    </xf>
    <xf numFmtId="0" fontId="49" fillId="0" borderId="0" xfId="0" applyFont="1" applyAlignment="1">
      <alignment/>
    </xf>
    <xf numFmtId="0" fontId="84" fillId="0" borderId="0" xfId="0" applyFont="1" applyAlignment="1">
      <alignment wrapText="1"/>
    </xf>
    <xf numFmtId="0" fontId="86" fillId="0" borderId="0" xfId="0" applyFont="1" applyAlignment="1">
      <alignment/>
    </xf>
    <xf numFmtId="0" fontId="29" fillId="0" borderId="0" xfId="0" applyFont="1" applyAlignment="1">
      <alignment/>
    </xf>
    <xf numFmtId="0" fontId="87" fillId="0" borderId="0" xfId="0" applyFont="1" applyAlignment="1">
      <alignment horizontal="left"/>
    </xf>
    <xf numFmtId="0" fontId="87" fillId="0" borderId="0" xfId="0" applyFont="1" applyAlignment="1">
      <alignment wrapText="1"/>
    </xf>
    <xf numFmtId="0" fontId="88" fillId="0" borderId="0" xfId="0" applyFont="1" applyAlignment="1">
      <alignment wrapText="1"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49" fillId="0" borderId="0" xfId="0" applyFont="1" applyAlignment="1">
      <alignment/>
    </xf>
    <xf numFmtId="1" fontId="2" fillId="0" borderId="0" xfId="0" applyNumberFormat="1" applyFont="1" applyAlignment="1" applyProtection="1">
      <alignment horizontal="left"/>
      <protection/>
    </xf>
    <xf numFmtId="0" fontId="52" fillId="0" borderId="0" xfId="0" applyFont="1" applyAlignment="1" applyProtection="1">
      <alignment horizontal="center"/>
      <protection/>
    </xf>
    <xf numFmtId="0" fontId="10" fillId="0" borderId="24" xfId="0" applyFont="1" applyBorder="1" applyAlignment="1" applyProtection="1">
      <alignment horizontal="center" vertical="center" wrapText="1"/>
      <protection locked="0"/>
    </xf>
    <xf numFmtId="2" fontId="10" fillId="0" borderId="24" xfId="0" applyNumberFormat="1" applyFont="1" applyBorder="1" applyAlignment="1" applyProtection="1">
      <alignment horizontal="center" vertical="center" wrapText="1"/>
      <protection locked="0"/>
    </xf>
    <xf numFmtId="49" fontId="10" fillId="0" borderId="24" xfId="0" applyNumberFormat="1" applyFont="1" applyBorder="1" applyAlignment="1" applyProtection="1">
      <alignment horizontal="center" vertical="center" wrapText="1"/>
      <protection locked="0"/>
    </xf>
    <xf numFmtId="49" fontId="12" fillId="0" borderId="24" xfId="0" applyNumberFormat="1" applyFont="1" applyBorder="1" applyAlignment="1" applyProtection="1">
      <alignment horizontal="center" vertical="center" wrapText="1"/>
      <protection locked="0"/>
    </xf>
    <xf numFmtId="49" fontId="24" fillId="0" borderId="24" xfId="0" applyNumberFormat="1" applyFont="1" applyBorder="1" applyAlignment="1" applyProtection="1">
      <alignment horizontal="center" vertical="center" wrapText="1"/>
      <protection locked="0"/>
    </xf>
    <xf numFmtId="49" fontId="2" fillId="0" borderId="24" xfId="0" applyNumberFormat="1" applyFont="1" applyBorder="1" applyAlignment="1" applyProtection="1">
      <alignment horizontal="center" vertical="center" wrapText="1"/>
      <protection locked="0"/>
    </xf>
    <xf numFmtId="49" fontId="23" fillId="0" borderId="24" xfId="0" applyNumberFormat="1" applyFont="1" applyBorder="1" applyAlignment="1" applyProtection="1">
      <alignment horizontal="center" vertical="center" wrapText="1"/>
      <protection locked="0"/>
    </xf>
    <xf numFmtId="0" fontId="10" fillId="0" borderId="49" xfId="0" applyFont="1" applyBorder="1" applyAlignment="1" applyProtection="1">
      <alignment horizontal="center" vertical="center" wrapText="1"/>
      <protection locked="0"/>
    </xf>
    <xf numFmtId="174" fontId="26" fillId="0" borderId="0" xfId="0" applyNumberFormat="1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/>
      <protection/>
    </xf>
    <xf numFmtId="173" fontId="2" fillId="0" borderId="0" xfId="0" applyNumberFormat="1" applyFont="1" applyAlignment="1" applyProtection="1">
      <alignment horizontal="left"/>
      <protection/>
    </xf>
    <xf numFmtId="0" fontId="3" fillId="0" borderId="0" xfId="0" applyFont="1" applyAlignment="1">
      <alignment/>
    </xf>
    <xf numFmtId="174" fontId="2" fillId="0" borderId="0" xfId="0" applyNumberFormat="1" applyFont="1" applyAlignment="1" applyProtection="1">
      <alignment horizontal="left"/>
      <protection/>
    </xf>
    <xf numFmtId="2" fontId="2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1" fontId="5" fillId="0" borderId="0" xfId="0" applyNumberFormat="1" applyFont="1" applyBorder="1" applyAlignment="1" applyProtection="1">
      <alignment horizontal="right"/>
      <protection/>
    </xf>
    <xf numFmtId="1" fontId="5" fillId="0" borderId="0" xfId="0" applyNumberFormat="1" applyFont="1" applyBorder="1" applyAlignment="1" applyProtection="1">
      <alignment horizontal="left"/>
      <protection/>
    </xf>
    <xf numFmtId="0" fontId="10" fillId="0" borderId="24" xfId="0" applyFont="1" applyBorder="1" applyAlignment="1" applyProtection="1">
      <alignment horizontal="center" vertical="center" wrapText="1"/>
      <protection/>
    </xf>
    <xf numFmtId="2" fontId="10" fillId="0" borderId="24" xfId="0" applyNumberFormat="1" applyFont="1" applyBorder="1" applyAlignment="1" applyProtection="1">
      <alignment horizontal="center" vertical="center" wrapText="1"/>
      <protection/>
    </xf>
    <xf numFmtId="49" fontId="10" fillId="0" borderId="24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/>
    </xf>
    <xf numFmtId="173" fontId="25" fillId="0" borderId="18" xfId="0" applyNumberFormat="1" applyFont="1" applyBorder="1" applyAlignment="1" applyProtection="1">
      <alignment horizontal="left" vertical="center"/>
      <protection/>
    </xf>
    <xf numFmtId="173" fontId="25" fillId="0" borderId="0" xfId="0" applyNumberFormat="1" applyFont="1" applyBorder="1" applyAlignment="1" applyProtection="1">
      <alignment horizontal="left" vertical="center"/>
      <protection/>
    </xf>
    <xf numFmtId="173" fontId="25" fillId="0" borderId="19" xfId="0" applyNumberFormat="1" applyFont="1" applyBorder="1" applyAlignment="1" applyProtection="1">
      <alignment horizontal="left" vertical="center"/>
      <protection/>
    </xf>
    <xf numFmtId="0" fontId="25" fillId="0" borderId="15" xfId="0" applyFont="1" applyBorder="1" applyAlignment="1" applyProtection="1">
      <alignment horizontal="left" vertical="center"/>
      <protection/>
    </xf>
    <xf numFmtId="0" fontId="25" fillId="0" borderId="16" xfId="0" applyFont="1" applyBorder="1" applyAlignment="1" applyProtection="1">
      <alignment horizontal="left" vertical="center"/>
      <protection/>
    </xf>
    <xf numFmtId="0" fontId="25" fillId="0" borderId="17" xfId="0" applyFont="1" applyBorder="1" applyAlignment="1" applyProtection="1">
      <alignment horizontal="left" vertical="center"/>
      <protection/>
    </xf>
    <xf numFmtId="0" fontId="29" fillId="0" borderId="51" xfId="0" applyFont="1" applyBorder="1" applyAlignment="1">
      <alignment horizontal="center" wrapText="1"/>
    </xf>
    <xf numFmtId="0" fontId="29" fillId="0" borderId="52" xfId="0" applyFont="1" applyBorder="1" applyAlignment="1">
      <alignment horizontal="center" wrapText="1"/>
    </xf>
    <xf numFmtId="0" fontId="27" fillId="0" borderId="12" xfId="0" applyFont="1" applyBorder="1" applyAlignment="1" applyProtection="1">
      <alignment horizontal="center" wrapText="1"/>
      <protection/>
    </xf>
    <xf numFmtId="0" fontId="27" fillId="0" borderId="13" xfId="0" applyFont="1" applyBorder="1" applyAlignment="1" applyProtection="1">
      <alignment horizontal="center" wrapText="1"/>
      <protection/>
    </xf>
    <xf numFmtId="0" fontId="27" fillId="0" borderId="14" xfId="0" applyFont="1" applyBorder="1" applyAlignment="1" applyProtection="1">
      <alignment horizontal="center" wrapText="1"/>
      <protection/>
    </xf>
    <xf numFmtId="0" fontId="27" fillId="0" borderId="49" xfId="0" applyFont="1" applyBorder="1" applyAlignment="1" applyProtection="1">
      <alignment horizontal="center" wrapText="1"/>
      <protection/>
    </xf>
    <xf numFmtId="0" fontId="10" fillId="0" borderId="53" xfId="0" applyFont="1" applyBorder="1" applyAlignment="1" applyProtection="1">
      <alignment horizontal="center" vertical="center" wrapText="1"/>
      <protection/>
    </xf>
    <xf numFmtId="0" fontId="28" fillId="0" borderId="53" xfId="0" applyFont="1" applyBorder="1" applyAlignment="1" applyProtection="1">
      <alignment horizontal="center" vertical="center" wrapText="1"/>
      <protection/>
    </xf>
    <xf numFmtId="0" fontId="10" fillId="0" borderId="54" xfId="0" applyFont="1" applyBorder="1" applyAlignment="1" applyProtection="1">
      <alignment horizontal="center" vertical="center" wrapText="1"/>
      <protection/>
    </xf>
    <xf numFmtId="0" fontId="10" fillId="0" borderId="55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8" fillId="0" borderId="56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left" wrapText="1"/>
      <protection/>
    </xf>
    <xf numFmtId="0" fontId="23" fillId="0" borderId="24" xfId="0" applyFont="1" applyBorder="1" applyAlignment="1" applyProtection="1">
      <alignment horizontal="center" vertical="center" wrapText="1"/>
      <protection/>
    </xf>
    <xf numFmtId="173" fontId="25" fillId="0" borderId="20" xfId="0" applyNumberFormat="1" applyFont="1" applyBorder="1" applyAlignment="1" applyProtection="1">
      <alignment horizontal="left" vertical="center"/>
      <protection/>
    </xf>
    <xf numFmtId="173" fontId="25" fillId="0" borderId="21" xfId="0" applyNumberFormat="1" applyFont="1" applyBorder="1" applyAlignment="1" applyProtection="1">
      <alignment horizontal="left" vertical="center"/>
      <protection/>
    </xf>
    <xf numFmtId="173" fontId="25" fillId="0" borderId="22" xfId="0" applyNumberFormat="1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wrapText="1"/>
      <protection/>
    </xf>
    <xf numFmtId="0" fontId="19" fillId="0" borderId="24" xfId="0" applyFont="1" applyBorder="1" applyAlignment="1" applyProtection="1">
      <alignment horizontal="center" vertical="center" wrapText="1" shrinkToFit="1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16" fillId="0" borderId="24" xfId="0" applyFont="1" applyBorder="1" applyAlignment="1" applyProtection="1">
      <alignment horizontal="center" wrapText="1"/>
      <protection/>
    </xf>
    <xf numFmtId="0" fontId="12" fillId="0" borderId="24" xfId="0" applyFont="1" applyBorder="1" applyAlignment="1" applyProtection="1">
      <alignment horizontal="center" wrapText="1"/>
      <protection/>
    </xf>
    <xf numFmtId="0" fontId="12" fillId="0" borderId="24" xfId="0" applyFont="1" applyBorder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 horizontal="center"/>
      <protection/>
    </xf>
    <xf numFmtId="0" fontId="30" fillId="0" borderId="52" xfId="0" applyFont="1" applyBorder="1" applyAlignment="1" applyProtection="1">
      <alignment horizontal="center"/>
      <protection/>
    </xf>
    <xf numFmtId="0" fontId="30" fillId="0" borderId="57" xfId="0" applyFont="1" applyBorder="1" applyAlignment="1" applyProtection="1">
      <alignment/>
      <protection/>
    </xf>
    <xf numFmtId="0" fontId="30" fillId="0" borderId="10" xfId="0" applyFont="1" applyBorder="1" applyAlignment="1" applyProtection="1">
      <alignment horizontal="center"/>
      <protection/>
    </xf>
    <xf numFmtId="0" fontId="30" fillId="0" borderId="58" xfId="0" applyFont="1" applyBorder="1" applyAlignment="1" applyProtection="1">
      <alignment horizontal="center"/>
      <protection/>
    </xf>
    <xf numFmtId="49" fontId="39" fillId="0" borderId="57" xfId="0" applyNumberFormat="1" applyFont="1" applyBorder="1" applyAlignment="1" applyProtection="1">
      <alignment/>
      <protection/>
    </xf>
    <xf numFmtId="0" fontId="35" fillId="0" borderId="59" xfId="0" applyFont="1" applyBorder="1" applyAlignment="1" applyProtection="1">
      <alignment horizontal="center"/>
      <protection/>
    </xf>
    <xf numFmtId="0" fontId="37" fillId="0" borderId="26" xfId="0" applyFont="1" applyBorder="1" applyAlignment="1" applyProtection="1">
      <alignment horizontal="left"/>
      <protection/>
    </xf>
    <xf numFmtId="0" fontId="30" fillId="0" borderId="60" xfId="0" applyFont="1" applyBorder="1" applyAlignment="1" applyProtection="1">
      <alignment horizontal="center"/>
      <protection/>
    </xf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/>
    </xf>
    <xf numFmtId="0" fontId="87" fillId="0" borderId="0" xfId="0" applyFont="1" applyAlignment="1">
      <alignment vertical="center" wrapText="1"/>
    </xf>
    <xf numFmtId="0" fontId="41" fillId="0" borderId="0" xfId="0" applyFont="1" applyAlignment="1">
      <alignment wrapText="1"/>
    </xf>
    <xf numFmtId="0" fontId="4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48" fillId="0" borderId="0" xfId="0" applyFont="1" applyBorder="1" applyAlignment="1" applyProtection="1">
      <alignment horizontal="center" vertical="center" wrapText="1"/>
      <protection/>
    </xf>
    <xf numFmtId="0" fontId="48" fillId="0" borderId="0" xfId="0" applyFont="1" applyBorder="1" applyAlignment="1" applyProtection="1">
      <alignment horizontal="center" wrapText="1"/>
      <protection/>
    </xf>
    <xf numFmtId="0" fontId="50" fillId="0" borderId="0" xfId="0" applyFont="1" applyBorder="1" applyAlignment="1" applyProtection="1">
      <alignment/>
      <protection/>
    </xf>
    <xf numFmtId="0" fontId="50" fillId="0" borderId="0" xfId="0" applyFont="1" applyBorder="1" applyAlignment="1" applyProtection="1">
      <alignment horizontal="left"/>
      <protection/>
    </xf>
    <xf numFmtId="0" fontId="50" fillId="0" borderId="0" xfId="0" applyFont="1" applyBorder="1" applyAlignment="1" applyProtection="1">
      <alignment horizontal="left" shrinkToFit="1"/>
      <protection/>
    </xf>
    <xf numFmtId="0" fontId="52" fillId="0" borderId="0" xfId="0" applyFont="1" applyBorder="1" applyAlignment="1" applyProtection="1">
      <alignment horizontal="center"/>
      <protection locked="0"/>
    </xf>
    <xf numFmtId="0" fontId="52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0" fontId="55" fillId="0" borderId="24" xfId="0" applyFont="1" applyBorder="1" applyAlignment="1" applyProtection="1">
      <alignment horizontal="center" vertical="top"/>
      <protection/>
    </xf>
    <xf numFmtId="0" fontId="58" fillId="0" borderId="24" xfId="0" applyFont="1" applyBorder="1" applyAlignment="1" applyProtection="1">
      <alignment vertical="top" wrapText="1"/>
      <protection/>
    </xf>
    <xf numFmtId="0" fontId="58" fillId="0" borderId="24" xfId="0" applyFont="1" applyBorder="1" applyAlignment="1" applyProtection="1">
      <alignment vertical="top"/>
      <protection/>
    </xf>
    <xf numFmtId="0" fontId="55" fillId="0" borderId="24" xfId="0" applyFont="1" applyBorder="1" applyAlignment="1" applyProtection="1">
      <alignment vertical="top" wrapText="1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wrapText="1"/>
      <protection/>
    </xf>
    <xf numFmtId="0" fontId="49" fillId="0" borderId="0" xfId="0" applyFont="1" applyBorder="1" applyAlignment="1" applyProtection="1">
      <alignment/>
      <protection/>
    </xf>
    <xf numFmtId="0" fontId="41" fillId="0" borderId="0" xfId="0" applyFont="1" applyBorder="1" applyAlignment="1" applyProtection="1">
      <alignment horizontal="left" shrinkToFit="1"/>
      <protection/>
    </xf>
    <xf numFmtId="0" fontId="64" fillId="0" borderId="0" xfId="0" applyFont="1" applyBorder="1" applyAlignment="1" applyProtection="1">
      <alignment horizontal="left" shrinkToFit="1"/>
      <protection/>
    </xf>
    <xf numFmtId="0" fontId="41" fillId="0" borderId="0" xfId="0" applyFont="1" applyBorder="1" applyAlignment="1" applyProtection="1">
      <alignment horizontal="left"/>
      <protection/>
    </xf>
    <xf numFmtId="0" fontId="72" fillId="0" borderId="0" xfId="0" applyFont="1" applyBorder="1" applyAlignment="1">
      <alignment horizontal="left"/>
    </xf>
    <xf numFmtId="0" fontId="72" fillId="0" borderId="26" xfId="0" applyFont="1" applyBorder="1" applyAlignment="1">
      <alignment horizontal="center" vertical="top"/>
    </xf>
    <xf numFmtId="174" fontId="72" fillId="0" borderId="0" xfId="0" applyNumberFormat="1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71" fillId="0" borderId="26" xfId="0" applyFont="1" applyBorder="1" applyAlignment="1">
      <alignment horizontal="center" vertical="center"/>
    </xf>
    <xf numFmtId="0" fontId="72" fillId="0" borderId="28" xfId="0" applyFont="1" applyBorder="1" applyAlignment="1">
      <alignment horizontal="center" vertical="center"/>
    </xf>
    <xf numFmtId="0" fontId="72" fillId="0" borderId="39" xfId="0" applyFont="1" applyBorder="1" applyAlignment="1">
      <alignment horizontal="center" vertical="center"/>
    </xf>
    <xf numFmtId="0" fontId="71" fillId="0" borderId="28" xfId="0" applyFont="1" applyBorder="1" applyAlignment="1">
      <alignment horizontal="center" vertical="center"/>
    </xf>
    <xf numFmtId="0" fontId="71" fillId="0" borderId="26" xfId="0" applyFont="1" applyBorder="1" applyAlignment="1">
      <alignment horizontal="center" vertical="top" wrapText="1"/>
    </xf>
    <xf numFmtId="0" fontId="72" fillId="0" borderId="35" xfId="0" applyFont="1" applyBorder="1" applyAlignment="1">
      <alignment horizontal="center" vertical="center"/>
    </xf>
    <xf numFmtId="0" fontId="71" fillId="0" borderId="28" xfId="0" applyFont="1" applyBorder="1" applyAlignment="1">
      <alignment horizontal="center" vertical="top"/>
    </xf>
    <xf numFmtId="0" fontId="71" fillId="0" borderId="28" xfId="0" applyFont="1" applyBorder="1" applyAlignment="1">
      <alignment horizontal="center" vertical="top" wrapText="1"/>
    </xf>
    <xf numFmtId="0" fontId="72" fillId="0" borderId="28" xfId="0" applyFont="1" applyBorder="1" applyAlignment="1">
      <alignment horizontal="center" vertical="top"/>
    </xf>
    <xf numFmtId="0" fontId="72" fillId="0" borderId="27" xfId="0" applyFont="1" applyBorder="1" applyAlignment="1">
      <alignment horizontal="center" vertical="top"/>
    </xf>
    <xf numFmtId="174" fontId="6" fillId="0" borderId="26" xfId="0" applyNumberFormat="1" applyFont="1" applyBorder="1" applyAlignment="1">
      <alignment horizontal="left"/>
    </xf>
    <xf numFmtId="0" fontId="70" fillId="0" borderId="0" xfId="0" applyFont="1" applyBorder="1" applyAlignment="1">
      <alignment horizontal="center" vertical="center"/>
    </xf>
    <xf numFmtId="0" fontId="72" fillId="0" borderId="35" xfId="0" applyFont="1" applyBorder="1" applyAlignment="1">
      <alignment horizontal="center" vertical="center" wrapText="1" shrinkToFit="1"/>
    </xf>
    <xf numFmtId="173" fontId="69" fillId="0" borderId="26" xfId="0" applyNumberFormat="1" applyFont="1" applyBorder="1" applyAlignment="1">
      <alignment horizontal="left"/>
    </xf>
    <xf numFmtId="0" fontId="69" fillId="0" borderId="26" xfId="0" applyFont="1" applyBorder="1" applyAlignment="1">
      <alignment horizontal="left"/>
    </xf>
    <xf numFmtId="0" fontId="0" fillId="0" borderId="41" xfId="0" applyFont="1" applyBorder="1" applyAlignment="1">
      <alignment/>
    </xf>
    <xf numFmtId="0" fontId="0" fillId="0" borderId="26" xfId="0" applyBorder="1" applyAlignment="1">
      <alignment horizontal="left"/>
    </xf>
    <xf numFmtId="0" fontId="69" fillId="0" borderId="26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68" fillId="0" borderId="0" xfId="0" applyFont="1" applyBorder="1" applyAlignment="1">
      <alignment horizontal="center" vertical="center"/>
    </xf>
    <xf numFmtId="174" fontId="69" fillId="0" borderId="0" xfId="0" applyNumberFormat="1" applyFont="1" applyBorder="1" applyAlignment="1">
      <alignment horizontal="left" vertical="center"/>
    </xf>
    <xf numFmtId="0" fontId="30" fillId="0" borderId="43" xfId="0" applyFont="1" applyBorder="1" applyAlignment="1">
      <alignment horizontal="left" vertical="center"/>
    </xf>
    <xf numFmtId="0" fontId="29" fillId="0" borderId="39" xfId="0" applyFont="1" applyFill="1" applyBorder="1" applyAlignment="1">
      <alignment horizontal="center" wrapText="1"/>
    </xf>
    <xf numFmtId="0" fontId="0" fillId="0" borderId="26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6" xfId="0" applyBorder="1" applyAlignment="1">
      <alignment shrinkToFit="1"/>
    </xf>
    <xf numFmtId="0" fontId="28" fillId="0" borderId="24" xfId="0" applyFont="1" applyBorder="1" applyAlignment="1">
      <alignment horizontal="center" wrapText="1"/>
    </xf>
    <xf numFmtId="0" fontId="28" fillId="0" borderId="24" xfId="0" applyFont="1" applyBorder="1" applyAlignment="1">
      <alignment horizontal="center" textRotation="90" wrapText="1"/>
    </xf>
    <xf numFmtId="0" fontId="28" fillId="0" borderId="0" xfId="0" applyFont="1" applyBorder="1" applyAlignment="1">
      <alignment horizontal="justify" wrapText="1"/>
    </xf>
    <xf numFmtId="0" fontId="73" fillId="0" borderId="24" xfId="0" applyFont="1" applyBorder="1" applyAlignment="1">
      <alignment wrapText="1"/>
    </xf>
    <xf numFmtId="173" fontId="73" fillId="0" borderId="24" xfId="0" applyNumberFormat="1" applyFont="1" applyBorder="1" applyAlignment="1">
      <alignment horizontal="left" wrapText="1"/>
    </xf>
    <xf numFmtId="0" fontId="28" fillId="0" borderId="0" xfId="0" applyFont="1" applyBorder="1" applyAlignment="1">
      <alignment horizontal="center" wrapText="1"/>
    </xf>
    <xf numFmtId="0" fontId="28" fillId="0" borderId="24" xfId="0" applyFont="1" applyBorder="1" applyAlignment="1">
      <alignment wrapText="1"/>
    </xf>
    <xf numFmtId="0" fontId="70" fillId="0" borderId="25" xfId="0" applyFont="1" applyBorder="1" applyAlignment="1">
      <alignment horizontal="center" vertical="top"/>
    </xf>
    <xf numFmtId="0" fontId="70" fillId="0" borderId="26" xfId="0" applyFont="1" applyBorder="1" applyAlignment="1">
      <alignment horizontal="center" vertical="top"/>
    </xf>
    <xf numFmtId="0" fontId="35" fillId="0" borderId="45" xfId="0" applyFont="1" applyBorder="1" applyAlignment="1">
      <alignment horizontal="center" vertical="top"/>
    </xf>
    <xf numFmtId="0" fontId="75" fillId="0" borderId="0" xfId="0" applyFont="1" applyBorder="1" applyAlignment="1">
      <alignment shrinkToFit="1"/>
    </xf>
    <xf numFmtId="0" fontId="81" fillId="0" borderId="0" xfId="0" applyFont="1" applyBorder="1" applyAlignment="1">
      <alignment/>
    </xf>
    <xf numFmtId="0" fontId="76" fillId="0" borderId="24" xfId="0" applyFont="1" applyBorder="1" applyAlignment="1">
      <alignment horizontal="center" vertical="center"/>
    </xf>
    <xf numFmtId="0" fontId="71" fillId="0" borderId="59" xfId="0" applyFont="1" applyBorder="1" applyAlignment="1">
      <alignment horizontal="center" vertical="center"/>
    </xf>
    <xf numFmtId="0" fontId="71" fillId="0" borderId="25" xfId="0" applyFont="1" applyBorder="1" applyAlignment="1">
      <alignment horizontal="center" vertical="center"/>
    </xf>
    <xf numFmtId="0" fontId="71" fillId="0" borderId="57" xfId="0" applyFont="1" applyBorder="1" applyAlignment="1">
      <alignment horizontal="center" vertical="center"/>
    </xf>
    <xf numFmtId="0" fontId="79" fillId="0" borderId="36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80" fillId="0" borderId="24" xfId="0" applyFont="1" applyBorder="1" applyAlignment="1">
      <alignment horizontal="center" vertical="center" wrapText="1"/>
    </xf>
    <xf numFmtId="0" fontId="79" fillId="0" borderId="35" xfId="0" applyFont="1" applyBorder="1" applyAlignment="1">
      <alignment horizontal="center" vertical="center"/>
    </xf>
    <xf numFmtId="0" fontId="79" fillId="0" borderId="61" xfId="0" applyFont="1" applyBorder="1" applyAlignment="1">
      <alignment horizontal="center" vertical="center" wrapText="1"/>
    </xf>
    <xf numFmtId="0" fontId="79" fillId="0" borderId="62" xfId="0" applyFont="1" applyBorder="1" applyAlignment="1">
      <alignment horizontal="center" vertical="center"/>
    </xf>
    <xf numFmtId="0" fontId="80" fillId="0" borderId="52" xfId="0" applyFont="1" applyBorder="1" applyAlignment="1">
      <alignment horizontal="center" vertical="center"/>
    </xf>
    <xf numFmtId="0" fontId="80" fillId="0" borderId="23" xfId="0" applyFont="1" applyBorder="1" applyAlignment="1">
      <alignment horizontal="center" vertical="center"/>
    </xf>
    <xf numFmtId="0" fontId="80" fillId="0" borderId="49" xfId="0" applyFont="1" applyBorder="1" applyAlignment="1">
      <alignment horizontal="center" vertical="center"/>
    </xf>
    <xf numFmtId="0" fontId="79" fillId="0" borderId="25" xfId="0" applyFont="1" applyBorder="1" applyAlignment="1">
      <alignment/>
    </xf>
    <xf numFmtId="174" fontId="77" fillId="0" borderId="57" xfId="0" applyNumberFormat="1" applyFont="1" applyBorder="1" applyAlignment="1">
      <alignment horizontal="left"/>
    </xf>
    <xf numFmtId="0" fontId="76" fillId="0" borderId="52" xfId="0" applyFont="1" applyBorder="1" applyAlignment="1">
      <alignment horizontal="center" vertical="center"/>
    </xf>
    <xf numFmtId="0" fontId="70" fillId="0" borderId="25" xfId="0" applyFont="1" applyBorder="1" applyAlignment="1">
      <alignment horizontal="center" vertical="center"/>
    </xf>
    <xf numFmtId="0" fontId="70" fillId="0" borderId="45" xfId="0" applyFont="1" applyBorder="1" applyAlignment="1">
      <alignment horizontal="center" vertical="center"/>
    </xf>
    <xf numFmtId="0" fontId="79" fillId="0" borderId="33" xfId="0" applyFont="1" applyBorder="1" applyAlignment="1">
      <alignment horizontal="center" vertical="center"/>
    </xf>
    <xf numFmtId="0" fontId="80" fillId="0" borderId="63" xfId="0" applyFont="1" applyBorder="1" applyAlignment="1">
      <alignment horizontal="center" vertical="center"/>
    </xf>
    <xf numFmtId="0" fontId="53" fillId="0" borderId="57" xfId="0" applyFont="1" applyBorder="1" applyAlignment="1">
      <alignment/>
    </xf>
    <xf numFmtId="0" fontId="79" fillId="0" borderId="57" xfId="0" applyFont="1" applyBorder="1" applyAlignment="1">
      <alignment/>
    </xf>
    <xf numFmtId="0" fontId="79" fillId="0" borderId="64" xfId="0" applyFont="1" applyBorder="1" applyAlignment="1">
      <alignment/>
    </xf>
    <xf numFmtId="173" fontId="79" fillId="0" borderId="57" xfId="0" applyNumberFormat="1" applyFont="1" applyBorder="1" applyAlignment="1">
      <alignment/>
    </xf>
    <xf numFmtId="0" fontId="75" fillId="0" borderId="49" xfId="0" applyFont="1" applyBorder="1" applyAlignment="1">
      <alignment horizontal="center"/>
    </xf>
    <xf numFmtId="0" fontId="75" fillId="0" borderId="52" xfId="0" applyFont="1" applyBorder="1" applyAlignment="1">
      <alignment horizontal="center"/>
    </xf>
    <xf numFmtId="0" fontId="77" fillId="0" borderId="19" xfId="0" applyFont="1" applyBorder="1" applyAlignment="1">
      <alignment horizontal="left" vertical="center"/>
    </xf>
    <xf numFmtId="0" fontId="29" fillId="0" borderId="0" xfId="0" applyFont="1" applyFill="1" applyBorder="1" applyAlignment="1">
      <alignment horizontal="center" wrapText="1"/>
    </xf>
    <xf numFmtId="0" fontId="0" fillId="0" borderId="40" xfId="0" applyBorder="1" applyAlignment="1">
      <alignment horizontal="center"/>
    </xf>
    <xf numFmtId="0" fontId="83" fillId="0" borderId="26" xfId="0" applyFont="1" applyFill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0</xdr:rowOff>
    </xdr:from>
    <xdr:to>
      <xdr:col>8</xdr:col>
      <xdr:colOff>2124075</xdr:colOff>
      <xdr:row>10</xdr:row>
      <xdr:rowOff>104775</xdr:rowOff>
    </xdr:to>
    <xdr:pic>
      <xdr:nvPicPr>
        <xdr:cNvPr id="1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18745200" cy="1724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25</xdr:row>
      <xdr:rowOff>9525</xdr:rowOff>
    </xdr:from>
    <xdr:to>
      <xdr:col>6</xdr:col>
      <xdr:colOff>171450</xdr:colOff>
      <xdr:row>27</xdr:row>
      <xdr:rowOff>200025</xdr:rowOff>
    </xdr:to>
    <xdr:sp>
      <xdr:nvSpPr>
        <xdr:cNvPr id="1" name="Line 6"/>
        <xdr:cNvSpPr>
          <a:spLocks/>
        </xdr:cNvSpPr>
      </xdr:nvSpPr>
      <xdr:spPr>
        <a:xfrm flipH="1" flipV="1">
          <a:off x="2705100" y="7019925"/>
          <a:ext cx="1419225" cy="638175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323850</xdr:colOff>
      <xdr:row>25</xdr:row>
      <xdr:rowOff>9525</xdr:rowOff>
    </xdr:from>
    <xdr:to>
      <xdr:col>3</xdr:col>
      <xdr:colOff>66675</xdr:colOff>
      <xdr:row>27</xdr:row>
      <xdr:rowOff>200025</xdr:rowOff>
    </xdr:to>
    <xdr:sp>
      <xdr:nvSpPr>
        <xdr:cNvPr id="2" name="Line 8"/>
        <xdr:cNvSpPr>
          <a:spLocks/>
        </xdr:cNvSpPr>
      </xdr:nvSpPr>
      <xdr:spPr>
        <a:xfrm flipV="1">
          <a:off x="1171575" y="7019925"/>
          <a:ext cx="1524000" cy="638175"/>
        </a:xfrm>
        <a:prstGeom prst="line">
          <a:avLst/>
        </a:prstGeom>
        <a:noFill/>
        <a:ln w="381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514350</xdr:colOff>
      <xdr:row>27</xdr:row>
      <xdr:rowOff>190500</xdr:rowOff>
    </xdr:from>
    <xdr:to>
      <xdr:col>2</xdr:col>
      <xdr:colOff>600075</xdr:colOff>
      <xdr:row>55</xdr:row>
      <xdr:rowOff>19050</xdr:rowOff>
    </xdr:to>
    <xdr:sp>
      <xdr:nvSpPr>
        <xdr:cNvPr id="3" name="Line 10"/>
        <xdr:cNvSpPr>
          <a:spLocks/>
        </xdr:cNvSpPr>
      </xdr:nvSpPr>
      <xdr:spPr>
        <a:xfrm>
          <a:off x="1362075" y="7648575"/>
          <a:ext cx="85725" cy="5514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590550</xdr:colOff>
      <xdr:row>55</xdr:row>
      <xdr:rowOff>0</xdr:rowOff>
    </xdr:from>
    <xdr:to>
      <xdr:col>6</xdr:col>
      <xdr:colOff>19050</xdr:colOff>
      <xdr:row>55</xdr:row>
      <xdr:rowOff>0</xdr:rowOff>
    </xdr:to>
    <xdr:sp>
      <xdr:nvSpPr>
        <xdr:cNvPr id="4" name="Line 13"/>
        <xdr:cNvSpPr>
          <a:spLocks/>
        </xdr:cNvSpPr>
      </xdr:nvSpPr>
      <xdr:spPr>
        <a:xfrm flipH="1">
          <a:off x="1438275" y="13144500"/>
          <a:ext cx="253365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552450</xdr:colOff>
      <xdr:row>44</xdr:row>
      <xdr:rowOff>0</xdr:rowOff>
    </xdr:from>
    <xdr:to>
      <xdr:col>6</xdr:col>
      <xdr:colOff>0</xdr:colOff>
      <xdr:row>44</xdr:row>
      <xdr:rowOff>9525</xdr:rowOff>
    </xdr:to>
    <xdr:sp>
      <xdr:nvSpPr>
        <xdr:cNvPr id="5" name="Line 20"/>
        <xdr:cNvSpPr>
          <a:spLocks/>
        </xdr:cNvSpPr>
      </xdr:nvSpPr>
      <xdr:spPr>
        <a:xfrm>
          <a:off x="1400175" y="10858500"/>
          <a:ext cx="2552700" cy="9525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609600</xdr:colOff>
      <xdr:row>48</xdr:row>
      <xdr:rowOff>0</xdr:rowOff>
    </xdr:from>
    <xdr:to>
      <xdr:col>6</xdr:col>
      <xdr:colOff>9525</xdr:colOff>
      <xdr:row>48</xdr:row>
      <xdr:rowOff>0</xdr:rowOff>
    </xdr:to>
    <xdr:sp>
      <xdr:nvSpPr>
        <xdr:cNvPr id="6" name="Line 21"/>
        <xdr:cNvSpPr>
          <a:spLocks/>
        </xdr:cNvSpPr>
      </xdr:nvSpPr>
      <xdr:spPr>
        <a:xfrm>
          <a:off x="1457325" y="11668125"/>
          <a:ext cx="2505075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571500</xdr:colOff>
      <xdr:row>35</xdr:row>
      <xdr:rowOff>180975</xdr:rowOff>
    </xdr:from>
    <xdr:to>
      <xdr:col>5</xdr:col>
      <xdr:colOff>1133475</xdr:colOff>
      <xdr:row>35</xdr:row>
      <xdr:rowOff>180975</xdr:rowOff>
    </xdr:to>
    <xdr:sp>
      <xdr:nvSpPr>
        <xdr:cNvPr id="7" name="Line 22"/>
        <xdr:cNvSpPr>
          <a:spLocks/>
        </xdr:cNvSpPr>
      </xdr:nvSpPr>
      <xdr:spPr>
        <a:xfrm>
          <a:off x="1419225" y="9239250"/>
          <a:ext cx="251460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514350</xdr:colOff>
      <xdr:row>32</xdr:row>
      <xdr:rowOff>0</xdr:rowOff>
    </xdr:from>
    <xdr:to>
      <xdr:col>5</xdr:col>
      <xdr:colOff>1047750</xdr:colOff>
      <xdr:row>32</xdr:row>
      <xdr:rowOff>0</xdr:rowOff>
    </xdr:to>
    <xdr:sp>
      <xdr:nvSpPr>
        <xdr:cNvPr id="8" name="Line 20"/>
        <xdr:cNvSpPr>
          <a:spLocks/>
        </xdr:cNvSpPr>
      </xdr:nvSpPr>
      <xdr:spPr>
        <a:xfrm>
          <a:off x="1362075" y="8458200"/>
          <a:ext cx="2486025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1457325</xdr:colOff>
      <xdr:row>101</xdr:row>
      <xdr:rowOff>180975</xdr:rowOff>
    </xdr:from>
    <xdr:to>
      <xdr:col>6</xdr:col>
      <xdr:colOff>857250</xdr:colOff>
      <xdr:row>101</xdr:row>
      <xdr:rowOff>180975</xdr:rowOff>
    </xdr:to>
    <xdr:sp>
      <xdr:nvSpPr>
        <xdr:cNvPr id="9" name="Line 21"/>
        <xdr:cNvSpPr>
          <a:spLocks/>
        </xdr:cNvSpPr>
      </xdr:nvSpPr>
      <xdr:spPr>
        <a:xfrm>
          <a:off x="2305050" y="22364700"/>
          <a:ext cx="2505075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571500</xdr:colOff>
      <xdr:row>52</xdr:row>
      <xdr:rowOff>0</xdr:rowOff>
    </xdr:from>
    <xdr:to>
      <xdr:col>5</xdr:col>
      <xdr:colOff>1133475</xdr:colOff>
      <xdr:row>52</xdr:row>
      <xdr:rowOff>0</xdr:rowOff>
    </xdr:to>
    <xdr:sp>
      <xdr:nvSpPr>
        <xdr:cNvPr id="10" name="Line 21"/>
        <xdr:cNvSpPr>
          <a:spLocks/>
        </xdr:cNvSpPr>
      </xdr:nvSpPr>
      <xdr:spPr>
        <a:xfrm>
          <a:off x="1419225" y="12468225"/>
          <a:ext cx="251460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9525</xdr:rowOff>
    </xdr:from>
    <xdr:to>
      <xdr:col>6</xdr:col>
      <xdr:colOff>171450</xdr:colOff>
      <xdr:row>27</xdr:row>
      <xdr:rowOff>200025</xdr:rowOff>
    </xdr:to>
    <xdr:sp>
      <xdr:nvSpPr>
        <xdr:cNvPr id="11" name="Line 6"/>
        <xdr:cNvSpPr>
          <a:spLocks/>
        </xdr:cNvSpPr>
      </xdr:nvSpPr>
      <xdr:spPr>
        <a:xfrm flipH="1" flipV="1">
          <a:off x="2705100" y="7019925"/>
          <a:ext cx="1419225" cy="638175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323850</xdr:colOff>
      <xdr:row>25</xdr:row>
      <xdr:rowOff>9525</xdr:rowOff>
    </xdr:from>
    <xdr:to>
      <xdr:col>3</xdr:col>
      <xdr:colOff>66675</xdr:colOff>
      <xdr:row>27</xdr:row>
      <xdr:rowOff>200025</xdr:rowOff>
    </xdr:to>
    <xdr:sp>
      <xdr:nvSpPr>
        <xdr:cNvPr id="12" name="Line 8"/>
        <xdr:cNvSpPr>
          <a:spLocks/>
        </xdr:cNvSpPr>
      </xdr:nvSpPr>
      <xdr:spPr>
        <a:xfrm flipV="1">
          <a:off x="1171575" y="7019925"/>
          <a:ext cx="1524000" cy="638175"/>
        </a:xfrm>
        <a:prstGeom prst="line">
          <a:avLst/>
        </a:prstGeom>
        <a:noFill/>
        <a:ln w="381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514350</xdr:colOff>
      <xdr:row>27</xdr:row>
      <xdr:rowOff>190500</xdr:rowOff>
    </xdr:from>
    <xdr:to>
      <xdr:col>2</xdr:col>
      <xdr:colOff>600075</xdr:colOff>
      <xdr:row>55</xdr:row>
      <xdr:rowOff>19050</xdr:rowOff>
    </xdr:to>
    <xdr:sp>
      <xdr:nvSpPr>
        <xdr:cNvPr id="13" name="Line 10"/>
        <xdr:cNvSpPr>
          <a:spLocks/>
        </xdr:cNvSpPr>
      </xdr:nvSpPr>
      <xdr:spPr>
        <a:xfrm>
          <a:off x="1362075" y="7648575"/>
          <a:ext cx="85725" cy="5514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590550</xdr:colOff>
      <xdr:row>55</xdr:row>
      <xdr:rowOff>0</xdr:rowOff>
    </xdr:from>
    <xdr:to>
      <xdr:col>6</xdr:col>
      <xdr:colOff>19050</xdr:colOff>
      <xdr:row>55</xdr:row>
      <xdr:rowOff>0</xdr:rowOff>
    </xdr:to>
    <xdr:sp>
      <xdr:nvSpPr>
        <xdr:cNvPr id="14" name="Line 13"/>
        <xdr:cNvSpPr>
          <a:spLocks/>
        </xdr:cNvSpPr>
      </xdr:nvSpPr>
      <xdr:spPr>
        <a:xfrm flipH="1">
          <a:off x="1438275" y="13144500"/>
          <a:ext cx="253365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552450</xdr:colOff>
      <xdr:row>44</xdr:row>
      <xdr:rowOff>0</xdr:rowOff>
    </xdr:from>
    <xdr:to>
      <xdr:col>6</xdr:col>
      <xdr:colOff>0</xdr:colOff>
      <xdr:row>44</xdr:row>
      <xdr:rowOff>9525</xdr:rowOff>
    </xdr:to>
    <xdr:sp>
      <xdr:nvSpPr>
        <xdr:cNvPr id="15" name="Line 20"/>
        <xdr:cNvSpPr>
          <a:spLocks/>
        </xdr:cNvSpPr>
      </xdr:nvSpPr>
      <xdr:spPr>
        <a:xfrm>
          <a:off x="1400175" y="10858500"/>
          <a:ext cx="2552700" cy="9525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609600</xdr:colOff>
      <xdr:row>48</xdr:row>
      <xdr:rowOff>0</xdr:rowOff>
    </xdr:from>
    <xdr:to>
      <xdr:col>6</xdr:col>
      <xdr:colOff>9525</xdr:colOff>
      <xdr:row>48</xdr:row>
      <xdr:rowOff>0</xdr:rowOff>
    </xdr:to>
    <xdr:sp>
      <xdr:nvSpPr>
        <xdr:cNvPr id="16" name="Line 21"/>
        <xdr:cNvSpPr>
          <a:spLocks/>
        </xdr:cNvSpPr>
      </xdr:nvSpPr>
      <xdr:spPr>
        <a:xfrm>
          <a:off x="1457325" y="11668125"/>
          <a:ext cx="2505075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533400</xdr:colOff>
      <xdr:row>35</xdr:row>
      <xdr:rowOff>180975</xdr:rowOff>
    </xdr:from>
    <xdr:to>
      <xdr:col>6</xdr:col>
      <xdr:colOff>9525</xdr:colOff>
      <xdr:row>35</xdr:row>
      <xdr:rowOff>180975</xdr:rowOff>
    </xdr:to>
    <xdr:sp>
      <xdr:nvSpPr>
        <xdr:cNvPr id="17" name="Line 22"/>
        <xdr:cNvSpPr>
          <a:spLocks/>
        </xdr:cNvSpPr>
      </xdr:nvSpPr>
      <xdr:spPr>
        <a:xfrm>
          <a:off x="1381125" y="9239250"/>
          <a:ext cx="2581275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571500</xdr:colOff>
      <xdr:row>52</xdr:row>
      <xdr:rowOff>0</xdr:rowOff>
    </xdr:from>
    <xdr:to>
      <xdr:col>5</xdr:col>
      <xdr:colOff>1133475</xdr:colOff>
      <xdr:row>52</xdr:row>
      <xdr:rowOff>0</xdr:rowOff>
    </xdr:to>
    <xdr:sp>
      <xdr:nvSpPr>
        <xdr:cNvPr id="18" name="Line 21"/>
        <xdr:cNvSpPr>
          <a:spLocks/>
        </xdr:cNvSpPr>
      </xdr:nvSpPr>
      <xdr:spPr>
        <a:xfrm>
          <a:off x="1419225" y="12468225"/>
          <a:ext cx="251460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323850</xdr:colOff>
      <xdr:row>25</xdr:row>
      <xdr:rowOff>9525</xdr:rowOff>
    </xdr:from>
    <xdr:to>
      <xdr:col>3</xdr:col>
      <xdr:colOff>66675</xdr:colOff>
      <xdr:row>27</xdr:row>
      <xdr:rowOff>200025</xdr:rowOff>
    </xdr:to>
    <xdr:sp>
      <xdr:nvSpPr>
        <xdr:cNvPr id="19" name="Line 8"/>
        <xdr:cNvSpPr>
          <a:spLocks/>
        </xdr:cNvSpPr>
      </xdr:nvSpPr>
      <xdr:spPr>
        <a:xfrm flipV="1">
          <a:off x="1171575" y="7019925"/>
          <a:ext cx="1524000" cy="638175"/>
        </a:xfrm>
        <a:prstGeom prst="line">
          <a:avLst/>
        </a:prstGeom>
        <a:noFill/>
        <a:ln w="381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514350</xdr:colOff>
      <xdr:row>27</xdr:row>
      <xdr:rowOff>171450</xdr:rowOff>
    </xdr:from>
    <xdr:to>
      <xdr:col>2</xdr:col>
      <xdr:colOff>600075</xdr:colOff>
      <xdr:row>55</xdr:row>
      <xdr:rowOff>0</xdr:rowOff>
    </xdr:to>
    <xdr:sp>
      <xdr:nvSpPr>
        <xdr:cNvPr id="20" name="Line 10"/>
        <xdr:cNvSpPr>
          <a:spLocks/>
        </xdr:cNvSpPr>
      </xdr:nvSpPr>
      <xdr:spPr>
        <a:xfrm>
          <a:off x="1362075" y="7629525"/>
          <a:ext cx="85725" cy="5514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590550</xdr:colOff>
      <xdr:row>55</xdr:row>
      <xdr:rowOff>0</xdr:rowOff>
    </xdr:from>
    <xdr:to>
      <xdr:col>6</xdr:col>
      <xdr:colOff>19050</xdr:colOff>
      <xdr:row>55</xdr:row>
      <xdr:rowOff>0</xdr:rowOff>
    </xdr:to>
    <xdr:sp>
      <xdr:nvSpPr>
        <xdr:cNvPr id="21" name="Line 13"/>
        <xdr:cNvSpPr>
          <a:spLocks/>
        </xdr:cNvSpPr>
      </xdr:nvSpPr>
      <xdr:spPr>
        <a:xfrm flipH="1">
          <a:off x="1438275" y="13144500"/>
          <a:ext cx="253365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361950</xdr:colOff>
      <xdr:row>28</xdr:row>
      <xdr:rowOff>0</xdr:rowOff>
    </xdr:from>
    <xdr:to>
      <xdr:col>6</xdr:col>
      <xdr:colOff>161925</xdr:colOff>
      <xdr:row>28</xdr:row>
      <xdr:rowOff>0</xdr:rowOff>
    </xdr:to>
    <xdr:sp>
      <xdr:nvSpPr>
        <xdr:cNvPr id="22" name="Line 17"/>
        <xdr:cNvSpPr>
          <a:spLocks/>
        </xdr:cNvSpPr>
      </xdr:nvSpPr>
      <xdr:spPr>
        <a:xfrm>
          <a:off x="1209675" y="7658100"/>
          <a:ext cx="2905125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552450</xdr:colOff>
      <xdr:row>44</xdr:row>
      <xdr:rowOff>0</xdr:rowOff>
    </xdr:from>
    <xdr:to>
      <xdr:col>6</xdr:col>
      <xdr:colOff>0</xdr:colOff>
      <xdr:row>44</xdr:row>
      <xdr:rowOff>9525</xdr:rowOff>
    </xdr:to>
    <xdr:sp>
      <xdr:nvSpPr>
        <xdr:cNvPr id="23" name="Line 20"/>
        <xdr:cNvSpPr>
          <a:spLocks/>
        </xdr:cNvSpPr>
      </xdr:nvSpPr>
      <xdr:spPr>
        <a:xfrm>
          <a:off x="1400175" y="10858500"/>
          <a:ext cx="2552700" cy="9525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609600</xdr:colOff>
      <xdr:row>48</xdr:row>
      <xdr:rowOff>0</xdr:rowOff>
    </xdr:from>
    <xdr:to>
      <xdr:col>6</xdr:col>
      <xdr:colOff>9525</xdr:colOff>
      <xdr:row>48</xdr:row>
      <xdr:rowOff>0</xdr:rowOff>
    </xdr:to>
    <xdr:sp>
      <xdr:nvSpPr>
        <xdr:cNvPr id="24" name="Line 21"/>
        <xdr:cNvSpPr>
          <a:spLocks/>
        </xdr:cNvSpPr>
      </xdr:nvSpPr>
      <xdr:spPr>
        <a:xfrm>
          <a:off x="1457325" y="11668125"/>
          <a:ext cx="2505075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533400</xdr:colOff>
      <xdr:row>40</xdr:row>
      <xdr:rowOff>9525</xdr:rowOff>
    </xdr:from>
    <xdr:to>
      <xdr:col>5</xdr:col>
      <xdr:colOff>1143000</xdr:colOff>
      <xdr:row>40</xdr:row>
      <xdr:rowOff>9525</xdr:rowOff>
    </xdr:to>
    <xdr:sp>
      <xdr:nvSpPr>
        <xdr:cNvPr id="25" name="Line 22"/>
        <xdr:cNvSpPr>
          <a:spLocks/>
        </xdr:cNvSpPr>
      </xdr:nvSpPr>
      <xdr:spPr>
        <a:xfrm>
          <a:off x="1381125" y="10067925"/>
          <a:ext cx="2562225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571500</xdr:colOff>
      <xdr:row>52</xdr:row>
      <xdr:rowOff>0</xdr:rowOff>
    </xdr:from>
    <xdr:to>
      <xdr:col>5</xdr:col>
      <xdr:colOff>1133475</xdr:colOff>
      <xdr:row>52</xdr:row>
      <xdr:rowOff>0</xdr:rowOff>
    </xdr:to>
    <xdr:sp>
      <xdr:nvSpPr>
        <xdr:cNvPr id="26" name="Line 21"/>
        <xdr:cNvSpPr>
          <a:spLocks/>
        </xdr:cNvSpPr>
      </xdr:nvSpPr>
      <xdr:spPr>
        <a:xfrm>
          <a:off x="1419225" y="12468225"/>
          <a:ext cx="251460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2"/>
  <sheetViews>
    <sheetView view="pageBreakPreview" zoomScaleSheetLayoutView="100" zoomScalePageLayoutView="0" workbookViewId="0" topLeftCell="B10">
      <selection activeCell="J28" sqref="J28"/>
    </sheetView>
  </sheetViews>
  <sheetFormatPr defaultColWidth="9.00390625" defaultRowHeight="12.75"/>
  <cols>
    <col min="1" max="1" width="9.125" style="1" customWidth="1"/>
    <col min="2" max="2" width="53.875" style="1" customWidth="1"/>
    <col min="3" max="3" width="27.625" style="2" customWidth="1"/>
    <col min="4" max="4" width="17.375" style="1" customWidth="1"/>
    <col min="5" max="5" width="9.125" style="1" customWidth="1"/>
    <col min="6" max="6" width="16.75390625" style="1" customWidth="1"/>
    <col min="7" max="7" width="9.125" style="1" customWidth="1"/>
    <col min="8" max="8" width="16.00390625" style="1" customWidth="1"/>
    <col min="9" max="9" width="14.875" style="1" customWidth="1"/>
    <col min="10" max="16384" width="9.125" style="1" customWidth="1"/>
  </cols>
  <sheetData>
    <row r="1" spans="2:3" ht="20.25">
      <c r="B1" s="360" t="s">
        <v>379</v>
      </c>
      <c r="C1" s="361">
        <v>41778</v>
      </c>
    </row>
    <row r="2" spans="2:3" ht="20.25">
      <c r="B2" s="3" t="s">
        <v>0</v>
      </c>
      <c r="C2" s="4" t="s">
        <v>390</v>
      </c>
    </row>
    <row r="3" spans="2:4" ht="20.25">
      <c r="B3" s="3" t="s">
        <v>1</v>
      </c>
      <c r="C3" s="5" t="s">
        <v>390</v>
      </c>
      <c r="D3" s="362"/>
    </row>
    <row r="4" spans="2:3" ht="20.25">
      <c r="B4" s="3" t="s">
        <v>2</v>
      </c>
      <c r="C4" s="5" t="s">
        <v>382</v>
      </c>
    </row>
    <row r="5" spans="2:3" ht="20.25">
      <c r="B5" s="3" t="s">
        <v>3</v>
      </c>
      <c r="C5" s="5" t="s">
        <v>390</v>
      </c>
    </row>
    <row r="6" spans="2:3" ht="20.25">
      <c r="B6" s="3" t="s">
        <v>4</v>
      </c>
      <c r="C6" s="6" t="s">
        <v>390</v>
      </c>
    </row>
    <row r="7" spans="2:6" ht="20.25">
      <c r="B7" s="3" t="s">
        <v>5</v>
      </c>
      <c r="C7" s="2" t="s">
        <v>390</v>
      </c>
      <c r="F7" s="2"/>
    </row>
    <row r="8" spans="2:3" ht="20.25">
      <c r="B8" s="3" t="s">
        <v>6</v>
      </c>
      <c r="C8" s="5" t="s">
        <v>390</v>
      </c>
    </row>
    <row r="9" spans="2:3" ht="21" thickBot="1">
      <c r="B9" s="3" t="s">
        <v>7</v>
      </c>
      <c r="C9" s="5" t="s">
        <v>390</v>
      </c>
    </row>
    <row r="10" spans="2:3" ht="47.25" customHeight="1" thickBot="1">
      <c r="B10" s="372" t="s">
        <v>8</v>
      </c>
      <c r="C10" s="7" t="s">
        <v>390</v>
      </c>
    </row>
    <row r="11" spans="2:5" ht="31.5" customHeight="1" thickBot="1">
      <c r="B11" s="372"/>
      <c r="C11" s="8" t="s">
        <v>390</v>
      </c>
      <c r="E11" s="5"/>
    </row>
    <row r="12" spans="2:3" ht="21" thickBot="1">
      <c r="B12" s="372" t="s">
        <v>9</v>
      </c>
      <c r="C12" s="7" t="s">
        <v>390</v>
      </c>
    </row>
    <row r="13" spans="2:3" ht="28.5" customHeight="1" thickBot="1">
      <c r="B13" s="372"/>
      <c r="C13" s="8" t="s">
        <v>390</v>
      </c>
    </row>
    <row r="14" spans="2:3" ht="21" thickBot="1">
      <c r="B14" s="372" t="s">
        <v>10</v>
      </c>
      <c r="C14" s="7" t="s">
        <v>390</v>
      </c>
    </row>
    <row r="15" spans="2:3" ht="21" thickBot="1">
      <c r="B15" s="372"/>
      <c r="C15" s="8" t="s">
        <v>390</v>
      </c>
    </row>
    <row r="16" spans="2:3" ht="21" thickBot="1">
      <c r="B16" s="372" t="s">
        <v>11</v>
      </c>
      <c r="C16" s="7" t="s">
        <v>390</v>
      </c>
    </row>
    <row r="17" spans="2:7" ht="21" thickBot="1">
      <c r="B17" s="372"/>
      <c r="C17" s="8" t="s">
        <v>390</v>
      </c>
      <c r="G17" s="9"/>
    </row>
    <row r="18" spans="2:9" ht="21" thickBot="1">
      <c r="B18" s="372" t="s">
        <v>12</v>
      </c>
      <c r="C18" s="7" t="s">
        <v>390</v>
      </c>
      <c r="I18" s="10"/>
    </row>
    <row r="19" spans="2:3" ht="21" thickBot="1">
      <c r="B19" s="372"/>
      <c r="C19" s="8" t="s">
        <v>390</v>
      </c>
    </row>
    <row r="20" spans="2:3" ht="21" thickBot="1">
      <c r="B20" s="372" t="s">
        <v>13</v>
      </c>
      <c r="C20" s="7" t="s">
        <v>390</v>
      </c>
    </row>
    <row r="21" spans="2:3" ht="21" thickBot="1">
      <c r="B21" s="372"/>
      <c r="C21" s="8" t="s">
        <v>390</v>
      </c>
    </row>
    <row r="22" spans="2:8" ht="20.25" customHeight="1">
      <c r="B22" s="3" t="s">
        <v>14</v>
      </c>
      <c r="C22" s="371" t="s">
        <v>390</v>
      </c>
      <c r="D22" s="371"/>
      <c r="E22" s="371"/>
      <c r="F22" s="371"/>
      <c r="G22" s="371"/>
      <c r="H22" s="371"/>
    </row>
    <row r="23" spans="2:3" ht="20.25">
      <c r="B23" s="3" t="s">
        <v>15</v>
      </c>
      <c r="C23" s="5" t="s">
        <v>390</v>
      </c>
    </row>
    <row r="24" spans="2:4" ht="20.25" customHeight="1">
      <c r="B24" s="3" t="s">
        <v>16</v>
      </c>
      <c r="C24" s="11" t="s">
        <v>390</v>
      </c>
      <c r="D24" s="1" t="s">
        <v>380</v>
      </c>
    </row>
    <row r="25" spans="2:3" ht="20.25">
      <c r="B25" s="3" t="s">
        <v>17</v>
      </c>
      <c r="C25" s="363" t="s">
        <v>390</v>
      </c>
    </row>
    <row r="26" spans="2:8" ht="20.25">
      <c r="B26" s="3" t="s">
        <v>18</v>
      </c>
      <c r="C26" s="364" t="s">
        <v>390</v>
      </c>
      <c r="D26" s="5" t="s">
        <v>381</v>
      </c>
      <c r="E26" s="365" t="s">
        <v>19</v>
      </c>
      <c r="F26" s="365" t="s">
        <v>20</v>
      </c>
      <c r="G26" s="365" t="s">
        <v>21</v>
      </c>
      <c r="H26" s="365" t="s">
        <v>22</v>
      </c>
    </row>
    <row r="27" spans="2:8" ht="20.25">
      <c r="B27" s="3" t="s">
        <v>23</v>
      </c>
      <c r="C27" s="12" t="s">
        <v>390</v>
      </c>
      <c r="D27" s="12"/>
      <c r="E27" s="12" t="s">
        <v>48</v>
      </c>
      <c r="F27" s="12" t="s">
        <v>48</v>
      </c>
      <c r="G27" s="12" t="s">
        <v>48</v>
      </c>
      <c r="H27" s="12" t="s">
        <v>48</v>
      </c>
    </row>
    <row r="28" spans="2:5" ht="21" thickBot="1">
      <c r="B28" s="3" t="s">
        <v>24</v>
      </c>
      <c r="C28" s="363">
        <v>41732</v>
      </c>
      <c r="D28" s="366" t="s">
        <v>48</v>
      </c>
      <c r="E28" s="367" t="s">
        <v>25</v>
      </c>
    </row>
    <row r="29" spans="2:6" ht="21" thickBot="1">
      <c r="B29" s="3" t="s">
        <v>26</v>
      </c>
      <c r="C29" s="13">
        <v>41732</v>
      </c>
      <c r="D29" s="14" t="str">
        <f>IF(C28&lt;C29,"SÖZLEŞME SÜRESİ BİTTİ","SÖZLEŞME DEVAM EDİYOR")</f>
        <v>SÖZLEŞME DEVAM EDİYOR</v>
      </c>
      <c r="E29" s="15"/>
      <c r="F29" s="16"/>
    </row>
    <row r="30" spans="2:4" ht="20.25">
      <c r="B30" s="3" t="s">
        <v>27</v>
      </c>
      <c r="C30" s="5">
        <v>25</v>
      </c>
      <c r="D30" s="1" t="s">
        <v>28</v>
      </c>
    </row>
    <row r="31" spans="2:3" ht="20.25">
      <c r="B31" s="3" t="s">
        <v>29</v>
      </c>
      <c r="C31" s="2">
        <v>5</v>
      </c>
    </row>
    <row r="32" spans="2:3" ht="20.25">
      <c r="B32" s="3" t="s">
        <v>30</v>
      </c>
      <c r="C32" s="2" t="s">
        <v>31</v>
      </c>
    </row>
  </sheetData>
  <sheetProtection selectLockedCells="1" selectUnlockedCells="1"/>
  <mergeCells count="7">
    <mergeCell ref="C22:H22"/>
    <mergeCell ref="B10:B11"/>
    <mergeCell ref="B12:B13"/>
    <mergeCell ref="B14:B15"/>
    <mergeCell ref="B16:B17"/>
    <mergeCell ref="B18:B19"/>
    <mergeCell ref="B20:B21"/>
  </mergeCells>
  <printOptions/>
  <pageMargins left="0.75" right="0.75" top="1" bottom="1" header="0.5118055555555555" footer="0.5118055555555555"/>
  <pageSetup horizontalDpi="300" verticalDpi="300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I64"/>
  <sheetViews>
    <sheetView view="pageBreakPreview" zoomScaleSheetLayoutView="100" zoomScalePageLayoutView="0" workbookViewId="0" topLeftCell="B1">
      <selection activeCell="M60" sqref="M60"/>
    </sheetView>
  </sheetViews>
  <sheetFormatPr defaultColWidth="9.00390625" defaultRowHeight="12.75"/>
  <cols>
    <col min="1" max="1" width="0" style="0" hidden="1" customWidth="1"/>
    <col min="2" max="2" width="37.375" style="0" customWidth="1"/>
    <col min="3" max="7" width="14.625" style="0" customWidth="1"/>
    <col min="8" max="8" width="20.375" style="0" customWidth="1"/>
  </cols>
  <sheetData>
    <row r="2" spans="2:3" ht="20.25">
      <c r="B2" s="260"/>
      <c r="C2" s="260"/>
    </row>
    <row r="3" spans="2:8" ht="15">
      <c r="B3" s="261" t="s">
        <v>224</v>
      </c>
      <c r="C3" s="466"/>
      <c r="D3" s="466"/>
      <c r="E3" s="466" t="s">
        <v>225</v>
      </c>
      <c r="F3" s="466"/>
      <c r="G3" s="466" t="str">
        <f>'BİLGİ GİRİŞİ'!C12</f>
        <v>XXX</v>
      </c>
      <c r="H3" s="466"/>
    </row>
    <row r="4" spans="2:8" ht="15">
      <c r="B4" s="261" t="s">
        <v>226</v>
      </c>
      <c r="C4" s="467"/>
      <c r="D4" s="467"/>
      <c r="E4" s="466" t="s">
        <v>227</v>
      </c>
      <c r="F4" s="466"/>
      <c r="G4" s="466"/>
      <c r="H4" s="466"/>
    </row>
    <row r="5" spans="2:8" ht="15">
      <c r="B5" s="261" t="s">
        <v>228</v>
      </c>
      <c r="C5" s="455"/>
      <c r="D5" s="455"/>
      <c r="E5" s="466" t="s">
        <v>229</v>
      </c>
      <c r="F5" s="466"/>
      <c r="G5" s="466" t="str">
        <f>'BİLGİ GİRİŞİ'!C16</f>
        <v>XXX</v>
      </c>
      <c r="H5" s="466"/>
    </row>
    <row r="6" spans="2:8" ht="15">
      <c r="B6" s="261" t="s">
        <v>230</v>
      </c>
      <c r="C6" s="466"/>
      <c r="D6" s="466"/>
      <c r="E6" s="466" t="s">
        <v>231</v>
      </c>
      <c r="F6" s="466"/>
      <c r="G6" s="466" t="str">
        <f>'BİLGİ GİRİŞİ'!C18</f>
        <v>XXX</v>
      </c>
      <c r="H6" s="466"/>
    </row>
    <row r="7" spans="2:8" ht="15">
      <c r="B7" s="261" t="s">
        <v>232</v>
      </c>
      <c r="C7" s="466"/>
      <c r="D7" s="466"/>
      <c r="E7" s="466" t="s">
        <v>233</v>
      </c>
      <c r="F7" s="466"/>
      <c r="G7" s="466"/>
      <c r="H7" s="466"/>
    </row>
    <row r="8" spans="2:8" ht="15">
      <c r="B8" s="261" t="s">
        <v>234</v>
      </c>
      <c r="C8" s="466"/>
      <c r="D8" s="466"/>
      <c r="E8" s="466" t="s">
        <v>235</v>
      </c>
      <c r="F8" s="466"/>
      <c r="G8" s="466"/>
      <c r="H8" s="466"/>
    </row>
    <row r="9" spans="2:8" ht="15">
      <c r="B9" s="261" t="s">
        <v>236</v>
      </c>
      <c r="C9" s="466"/>
      <c r="D9" s="466"/>
      <c r="E9" s="466" t="s">
        <v>237</v>
      </c>
      <c r="F9" s="466"/>
      <c r="G9" s="466"/>
      <c r="H9" s="466"/>
    </row>
    <row r="10" spans="2:8" ht="15" customHeight="1">
      <c r="B10" s="261" t="s">
        <v>238</v>
      </c>
      <c r="C10" s="455"/>
      <c r="D10" s="455"/>
      <c r="E10" s="466" t="s">
        <v>239</v>
      </c>
      <c r="F10" s="466"/>
      <c r="G10" s="466"/>
      <c r="H10" s="466"/>
    </row>
    <row r="11" spans="2:8" ht="15" customHeight="1">
      <c r="B11" s="261" t="s">
        <v>240</v>
      </c>
      <c r="C11" s="455"/>
      <c r="D11" s="455"/>
      <c r="E11" s="466"/>
      <c r="F11" s="466"/>
      <c r="G11" s="466"/>
      <c r="H11" s="466"/>
    </row>
    <row r="12" spans="2:8" ht="15" customHeight="1">
      <c r="B12" s="261" t="s">
        <v>241</v>
      </c>
      <c r="C12" s="466"/>
      <c r="D12" s="466"/>
      <c r="E12" s="466"/>
      <c r="F12" s="466"/>
      <c r="G12" s="466"/>
      <c r="H12" s="466"/>
    </row>
    <row r="14" spans="2:8" ht="12.75">
      <c r="B14" s="262"/>
      <c r="C14" s="262" t="s">
        <v>242</v>
      </c>
      <c r="D14" s="262" t="s">
        <v>243</v>
      </c>
      <c r="E14" s="262" t="s">
        <v>244</v>
      </c>
      <c r="F14" s="463" t="s">
        <v>245</v>
      </c>
      <c r="G14" s="463"/>
      <c r="H14" s="463"/>
    </row>
    <row r="15" spans="2:8" ht="12.75">
      <c r="B15" s="262" t="s">
        <v>246</v>
      </c>
      <c r="C15" s="262"/>
      <c r="D15" s="262"/>
      <c r="E15" s="262"/>
      <c r="F15" s="263"/>
      <c r="G15" s="264"/>
      <c r="H15" s="265"/>
    </row>
    <row r="16" spans="2:8" ht="12.75">
      <c r="B16" s="262" t="s">
        <v>247</v>
      </c>
      <c r="C16" s="262"/>
      <c r="D16" s="262"/>
      <c r="E16" s="262"/>
      <c r="F16" s="463"/>
      <c r="G16" s="463"/>
      <c r="H16" s="463"/>
    </row>
    <row r="17" spans="2:8" ht="12.75">
      <c r="B17" s="262" t="s">
        <v>248</v>
      </c>
      <c r="C17" s="262"/>
      <c r="D17" s="262"/>
      <c r="E17" s="262"/>
      <c r="F17" s="463"/>
      <c r="G17" s="463"/>
      <c r="H17" s="463"/>
    </row>
    <row r="18" spans="2:8" ht="12.75">
      <c r="B18" s="262" t="s">
        <v>249</v>
      </c>
      <c r="C18" s="262"/>
      <c r="D18" s="262"/>
      <c r="E18" s="262"/>
      <c r="F18" s="463"/>
      <c r="G18" s="463"/>
      <c r="H18" s="463"/>
    </row>
    <row r="19" spans="2:8" ht="25.5" customHeight="1">
      <c r="B19" s="266" t="s">
        <v>250</v>
      </c>
      <c r="C19" s="262"/>
      <c r="D19" s="262"/>
      <c r="E19" s="262"/>
      <c r="F19" s="463"/>
      <c r="G19" s="463"/>
      <c r="H19" s="463"/>
    </row>
    <row r="20" spans="2:8" ht="12.75">
      <c r="B20" s="262" t="s">
        <v>251</v>
      </c>
      <c r="C20" s="262"/>
      <c r="D20" s="262"/>
      <c r="E20" s="262"/>
      <c r="F20" s="463"/>
      <c r="G20" s="463"/>
      <c r="H20" s="463"/>
    </row>
    <row r="21" spans="2:8" ht="12.75">
      <c r="B21" s="262" t="s">
        <v>252</v>
      </c>
      <c r="C21" s="262"/>
      <c r="D21" s="262"/>
      <c r="E21" s="262"/>
      <c r="F21" s="463"/>
      <c r="G21" s="463"/>
      <c r="H21" s="463"/>
    </row>
    <row r="22" spans="2:9" s="267" customFormat="1" ht="20.25" customHeight="1">
      <c r="B22" s="268"/>
      <c r="C22" s="269"/>
      <c r="D22" s="269" t="s">
        <v>253</v>
      </c>
      <c r="E22" s="269"/>
      <c r="F22" s="465"/>
      <c r="G22" s="465"/>
      <c r="H22" s="465"/>
      <c r="I22"/>
    </row>
    <row r="23" spans="2:8" ht="12.75">
      <c r="B23" s="262"/>
      <c r="C23" s="262" t="s">
        <v>242</v>
      </c>
      <c r="D23" s="262" t="s">
        <v>243</v>
      </c>
      <c r="E23" s="262" t="s">
        <v>244</v>
      </c>
      <c r="F23" s="463" t="s">
        <v>245</v>
      </c>
      <c r="G23" s="463"/>
      <c r="H23" s="463"/>
    </row>
    <row r="24" spans="2:8" ht="12.75">
      <c r="B24" s="262" t="s">
        <v>254</v>
      </c>
      <c r="C24" s="262"/>
      <c r="D24" s="262"/>
      <c r="E24" s="262"/>
      <c r="F24" s="463"/>
      <c r="G24" s="463"/>
      <c r="H24" s="463"/>
    </row>
    <row r="25" spans="2:8" ht="12.75">
      <c r="B25" s="262" t="s">
        <v>255</v>
      </c>
      <c r="C25" s="262"/>
      <c r="D25" s="262"/>
      <c r="E25" s="262"/>
      <c r="F25" s="463"/>
      <c r="G25" s="463"/>
      <c r="H25" s="463"/>
    </row>
    <row r="26" spans="2:8" ht="19.5" customHeight="1">
      <c r="B26" s="266" t="s">
        <v>256</v>
      </c>
      <c r="C26" s="262"/>
      <c r="D26" s="262"/>
      <c r="E26" s="262"/>
      <c r="F26" s="463"/>
      <c r="G26" s="463"/>
      <c r="H26" s="463"/>
    </row>
    <row r="27" spans="2:8" ht="12.75">
      <c r="B27" s="266" t="s">
        <v>257</v>
      </c>
      <c r="C27" s="262"/>
      <c r="D27" s="262"/>
      <c r="E27" s="262"/>
      <c r="F27" s="463"/>
      <c r="G27" s="463"/>
      <c r="H27" s="463"/>
    </row>
    <row r="28" spans="2:8" ht="12.75">
      <c r="B28" s="262" t="s">
        <v>258</v>
      </c>
      <c r="C28" s="262"/>
      <c r="D28" s="262"/>
      <c r="E28" s="262"/>
      <c r="F28" s="463"/>
      <c r="G28" s="463"/>
      <c r="H28" s="463"/>
    </row>
    <row r="29" spans="2:8" ht="12.75">
      <c r="B29" s="262" t="s">
        <v>259</v>
      </c>
      <c r="C29" s="262"/>
      <c r="D29" s="262"/>
      <c r="E29" s="262"/>
      <c r="F29" s="463"/>
      <c r="G29" s="463"/>
      <c r="H29" s="463"/>
    </row>
    <row r="30" spans="2:8" ht="12.75">
      <c r="B30" s="262" t="s">
        <v>260</v>
      </c>
      <c r="C30" s="262"/>
      <c r="D30" s="262"/>
      <c r="E30" s="262"/>
      <c r="F30" s="463"/>
      <c r="G30" s="463"/>
      <c r="H30" s="463"/>
    </row>
    <row r="31" spans="2:8" ht="25.5" customHeight="1">
      <c r="B31" s="266" t="s">
        <v>261</v>
      </c>
      <c r="C31" s="262"/>
      <c r="D31" s="262"/>
      <c r="E31" s="262"/>
      <c r="F31" s="463"/>
      <c r="G31" s="463"/>
      <c r="H31" s="463"/>
    </row>
    <row r="32" spans="2:8" ht="25.5">
      <c r="B32" s="266" t="s">
        <v>262</v>
      </c>
      <c r="C32" s="262"/>
      <c r="D32" s="262"/>
      <c r="E32" s="262"/>
      <c r="F32" s="463"/>
      <c r="G32" s="463"/>
      <c r="H32" s="463"/>
    </row>
    <row r="33" spans="2:8" ht="38.25" customHeight="1">
      <c r="B33" s="266" t="s">
        <v>263</v>
      </c>
      <c r="C33" s="262"/>
      <c r="D33" s="262"/>
      <c r="E33" s="262"/>
      <c r="F33" s="463"/>
      <c r="G33" s="463"/>
      <c r="H33" s="463"/>
    </row>
    <row r="34" spans="2:8" ht="25.5">
      <c r="B34" s="266" t="s">
        <v>264</v>
      </c>
      <c r="C34" s="262"/>
      <c r="D34" s="262"/>
      <c r="E34" s="262"/>
      <c r="F34" s="463"/>
      <c r="G34" s="463"/>
      <c r="H34" s="463"/>
    </row>
    <row r="35" spans="2:8" ht="51" customHeight="1">
      <c r="B35" s="266" t="s">
        <v>265</v>
      </c>
      <c r="C35" s="262"/>
      <c r="D35" s="262"/>
      <c r="E35" s="262"/>
      <c r="F35" s="463"/>
      <c r="G35" s="463"/>
      <c r="H35" s="463"/>
    </row>
    <row r="36" spans="2:8" ht="25.5">
      <c r="B36" s="266" t="s">
        <v>266</v>
      </c>
      <c r="C36" s="262"/>
      <c r="D36" s="262"/>
      <c r="E36" s="262"/>
      <c r="F36" s="463"/>
      <c r="G36" s="463"/>
      <c r="H36" s="463"/>
    </row>
    <row r="37" spans="2:8" ht="38.25" customHeight="1">
      <c r="B37" s="270" t="s">
        <v>267</v>
      </c>
      <c r="C37" s="271"/>
      <c r="D37" s="271"/>
      <c r="E37" s="271"/>
      <c r="F37" s="464"/>
      <c r="G37" s="464"/>
      <c r="H37" s="464"/>
    </row>
    <row r="38" spans="2:9" s="267" customFormat="1" ht="20.25">
      <c r="B38" s="268"/>
      <c r="C38" s="269"/>
      <c r="D38" s="269" t="s">
        <v>268</v>
      </c>
      <c r="E38" s="269"/>
      <c r="F38" s="465"/>
      <c r="G38" s="465"/>
      <c r="H38" s="465"/>
      <c r="I38"/>
    </row>
    <row r="39" spans="3:8" ht="12.75">
      <c r="C39" s="272" t="s">
        <v>269</v>
      </c>
      <c r="D39" s="272" t="s">
        <v>270</v>
      </c>
      <c r="E39" s="272" t="s">
        <v>271</v>
      </c>
      <c r="F39" s="272" t="s">
        <v>272</v>
      </c>
      <c r="G39" s="272" t="s">
        <v>273</v>
      </c>
      <c r="H39" s="272" t="s">
        <v>274</v>
      </c>
    </row>
    <row r="40" spans="2:8" ht="12.75">
      <c r="B40" s="262" t="s">
        <v>275</v>
      </c>
      <c r="C40" s="266" t="s">
        <v>276</v>
      </c>
      <c r="D40" s="266" t="s">
        <v>276</v>
      </c>
      <c r="E40" s="266" t="s">
        <v>276</v>
      </c>
      <c r="F40" s="266" t="s">
        <v>276</v>
      </c>
      <c r="G40" s="266" t="s">
        <v>276</v>
      </c>
      <c r="H40" s="266" t="s">
        <v>276</v>
      </c>
    </row>
    <row r="41" spans="2:8" ht="12.75">
      <c r="B41" s="262" t="s">
        <v>277</v>
      </c>
      <c r="C41" s="262" t="s">
        <v>278</v>
      </c>
      <c r="D41" s="262" t="s">
        <v>278</v>
      </c>
      <c r="E41" s="262" t="s">
        <v>278</v>
      </c>
      <c r="F41" s="262" t="s">
        <v>278</v>
      </c>
      <c r="G41" s="262" t="s">
        <v>278</v>
      </c>
      <c r="H41" s="262" t="s">
        <v>278</v>
      </c>
    </row>
    <row r="42" spans="2:8" ht="25.5">
      <c r="B42" s="266"/>
      <c r="C42" s="266" t="s">
        <v>279</v>
      </c>
      <c r="D42" s="266" t="s">
        <v>279</v>
      </c>
      <c r="E42" s="266" t="s">
        <v>279</v>
      </c>
      <c r="F42" s="266" t="s">
        <v>279</v>
      </c>
      <c r="G42" s="266" t="s">
        <v>279</v>
      </c>
      <c r="H42" s="266" t="s">
        <v>279</v>
      </c>
    </row>
    <row r="43" spans="2:8" ht="25.5" customHeight="1">
      <c r="B43" s="266" t="s">
        <v>280</v>
      </c>
      <c r="C43" s="262"/>
      <c r="D43" s="262"/>
      <c r="E43" s="262"/>
      <c r="F43" s="262"/>
      <c r="G43" s="262"/>
      <c r="H43" s="262"/>
    </row>
    <row r="44" spans="2:8" ht="12.75">
      <c r="B44" s="266" t="s">
        <v>281</v>
      </c>
      <c r="C44" s="262"/>
      <c r="D44" s="262"/>
      <c r="E44" s="262"/>
      <c r="F44" s="262"/>
      <c r="G44" s="262"/>
      <c r="H44" s="262"/>
    </row>
    <row r="45" spans="2:8" ht="12.75">
      <c r="B45" s="266" t="s">
        <v>282</v>
      </c>
      <c r="C45" s="262"/>
      <c r="D45" s="262"/>
      <c r="E45" s="262"/>
      <c r="F45" s="262"/>
      <c r="G45" s="262"/>
      <c r="H45" s="262"/>
    </row>
    <row r="46" spans="2:8" ht="25.5" customHeight="1">
      <c r="B46" s="266" t="s">
        <v>283</v>
      </c>
      <c r="C46" s="262"/>
      <c r="D46" s="262"/>
      <c r="E46" s="262"/>
      <c r="F46" s="262"/>
      <c r="G46" s="262"/>
      <c r="H46" s="262"/>
    </row>
    <row r="47" spans="2:8" ht="25.5" customHeight="1">
      <c r="B47" s="266" t="s">
        <v>284</v>
      </c>
      <c r="C47" s="262"/>
      <c r="D47" s="262"/>
      <c r="E47" s="262"/>
      <c r="F47" s="262"/>
      <c r="G47" s="262"/>
      <c r="H47" s="262"/>
    </row>
    <row r="48" spans="2:8" ht="25.5">
      <c r="B48" s="266" t="s">
        <v>285</v>
      </c>
      <c r="C48" s="262"/>
      <c r="D48" s="262"/>
      <c r="E48" s="262"/>
      <c r="F48" s="262"/>
      <c r="G48" s="262"/>
      <c r="H48" s="262"/>
    </row>
    <row r="49" spans="2:8" ht="12.75">
      <c r="B49" s="266"/>
      <c r="C49" s="262"/>
      <c r="D49" s="262"/>
      <c r="E49" s="262"/>
      <c r="F49" s="262"/>
      <c r="G49" s="262"/>
      <c r="H49" s="262"/>
    </row>
    <row r="50" spans="2:8" ht="12.75">
      <c r="B50" s="273"/>
      <c r="C50" s="274"/>
      <c r="D50" s="274"/>
      <c r="E50" s="274"/>
      <c r="F50" s="274"/>
      <c r="G50" s="274"/>
      <c r="H50" s="275"/>
    </row>
    <row r="51" spans="2:8" ht="12.75" customHeight="1">
      <c r="B51" s="273"/>
      <c r="C51" s="274"/>
      <c r="D51" s="462" t="s">
        <v>286</v>
      </c>
      <c r="E51" s="462"/>
      <c r="F51" s="274"/>
      <c r="G51" s="274"/>
      <c r="H51" s="275"/>
    </row>
    <row r="52" spans="2:8" ht="12.75">
      <c r="B52" s="276"/>
      <c r="C52" s="277"/>
      <c r="D52" s="277"/>
      <c r="E52" s="277"/>
      <c r="F52" s="277"/>
      <c r="G52" s="277"/>
      <c r="H52" s="278"/>
    </row>
    <row r="53" spans="2:8" ht="12.75">
      <c r="B53" s="276"/>
      <c r="C53" s="277"/>
      <c r="D53" s="277"/>
      <c r="E53" s="277"/>
      <c r="F53" s="277"/>
      <c r="G53" s="277"/>
      <c r="H53" s="278"/>
    </row>
    <row r="54" spans="2:8" ht="12.75">
      <c r="B54" s="276"/>
      <c r="C54" s="277"/>
      <c r="D54" s="277"/>
      <c r="E54" s="277"/>
      <c r="F54" s="277"/>
      <c r="G54" s="277"/>
      <c r="H54" s="278"/>
    </row>
    <row r="55" spans="2:8" ht="12.75">
      <c r="B55" s="276"/>
      <c r="C55" s="277"/>
      <c r="D55" s="277"/>
      <c r="E55" s="277"/>
      <c r="F55" s="277"/>
      <c r="G55" s="277"/>
      <c r="H55" s="278"/>
    </row>
    <row r="56" spans="2:8" ht="12.75">
      <c r="B56" s="276"/>
      <c r="C56" s="277"/>
      <c r="D56" s="277"/>
      <c r="E56" s="277"/>
      <c r="F56" s="277"/>
      <c r="G56" s="277"/>
      <c r="H56" s="278"/>
    </row>
    <row r="57" spans="2:8" ht="12.75">
      <c r="B57" s="276"/>
      <c r="C57" s="277"/>
      <c r="D57" s="277"/>
      <c r="E57" s="277"/>
      <c r="F57" s="277"/>
      <c r="G57" s="277"/>
      <c r="H57" s="278"/>
    </row>
    <row r="58" spans="2:8" ht="12.75">
      <c r="B58" s="276"/>
      <c r="C58" s="277"/>
      <c r="D58" s="277"/>
      <c r="E58" s="277"/>
      <c r="F58" s="277"/>
      <c r="G58" s="277"/>
      <c r="H58" s="278"/>
    </row>
    <row r="59" spans="2:8" ht="12.75">
      <c r="B59" s="276"/>
      <c r="C59" s="277"/>
      <c r="D59" s="277"/>
      <c r="E59" s="277"/>
      <c r="F59" s="277"/>
      <c r="G59" s="277"/>
      <c r="H59" s="278"/>
    </row>
    <row r="60" spans="2:8" ht="12.75">
      <c r="B60" s="276"/>
      <c r="C60" s="277"/>
      <c r="D60" s="277"/>
      <c r="E60" s="277"/>
      <c r="F60" s="277"/>
      <c r="G60" s="277"/>
      <c r="H60" s="278"/>
    </row>
    <row r="61" spans="2:8" ht="12.75">
      <c r="B61" s="276"/>
      <c r="C61" s="277"/>
      <c r="D61" s="277"/>
      <c r="E61" s="277"/>
      <c r="F61" s="277"/>
      <c r="G61" s="277"/>
      <c r="H61" s="278"/>
    </row>
    <row r="62" spans="2:8" ht="12.75">
      <c r="B62" s="276"/>
      <c r="C62" s="277"/>
      <c r="D62" s="277"/>
      <c r="E62" s="277"/>
      <c r="F62" s="277"/>
      <c r="G62" s="277"/>
      <c r="H62" s="278"/>
    </row>
    <row r="63" spans="2:8" ht="12.75">
      <c r="B63" s="276"/>
      <c r="C63" s="277"/>
      <c r="D63" s="277"/>
      <c r="E63" s="277"/>
      <c r="F63" s="277"/>
      <c r="G63" s="277"/>
      <c r="H63" s="278"/>
    </row>
    <row r="64" spans="2:8" ht="12.75">
      <c r="B64" s="279"/>
      <c r="C64" s="280"/>
      <c r="D64" s="280"/>
      <c r="E64" s="280"/>
      <c r="F64" s="280"/>
      <c r="G64" s="280"/>
      <c r="H64" s="281"/>
    </row>
  </sheetData>
  <sheetProtection selectLockedCells="1" selectUnlockedCells="1"/>
  <mergeCells count="55">
    <mergeCell ref="C3:D3"/>
    <mergeCell ref="E3:F3"/>
    <mergeCell ref="G3:H3"/>
    <mergeCell ref="C4:D4"/>
    <mergeCell ref="E4:F4"/>
    <mergeCell ref="G4:H4"/>
    <mergeCell ref="C5:D5"/>
    <mergeCell ref="E5:F5"/>
    <mergeCell ref="G5:H5"/>
    <mergeCell ref="C6:D6"/>
    <mergeCell ref="E6:F6"/>
    <mergeCell ref="G6:H6"/>
    <mergeCell ref="C7:D7"/>
    <mergeCell ref="E7:F7"/>
    <mergeCell ref="G7:H7"/>
    <mergeCell ref="C8:D8"/>
    <mergeCell ref="E8:F8"/>
    <mergeCell ref="G8:H8"/>
    <mergeCell ref="C9:D9"/>
    <mergeCell ref="E9:F9"/>
    <mergeCell ref="G9:H9"/>
    <mergeCell ref="C10:D10"/>
    <mergeCell ref="E10:F10"/>
    <mergeCell ref="G10:H10"/>
    <mergeCell ref="C11:D11"/>
    <mergeCell ref="E11:F11"/>
    <mergeCell ref="G11:H11"/>
    <mergeCell ref="C12:D12"/>
    <mergeCell ref="E12:F12"/>
    <mergeCell ref="G12:H12"/>
    <mergeCell ref="F14:H14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D51:E51"/>
    <mergeCell ref="F33:H33"/>
    <mergeCell ref="F34:H34"/>
    <mergeCell ref="F35:H35"/>
    <mergeCell ref="F36:H36"/>
    <mergeCell ref="F37:H37"/>
    <mergeCell ref="F38:H38"/>
  </mergeCells>
  <printOptions/>
  <pageMargins left="0.75" right="0.75" top="1" bottom="1" header="0.5118055555555555" footer="0.5118055555555555"/>
  <pageSetup horizontalDpi="300" verticalDpi="300" orientation="portrait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N80"/>
  <sheetViews>
    <sheetView view="pageBreakPreview" zoomScale="40" zoomScaleNormal="40" zoomScaleSheetLayoutView="40" zoomScalePageLayoutView="0" workbookViewId="0" topLeftCell="A1">
      <selection activeCell="M28" sqref="M28"/>
    </sheetView>
  </sheetViews>
  <sheetFormatPr defaultColWidth="9.00390625" defaultRowHeight="12.75"/>
  <cols>
    <col min="1" max="1" width="6.75390625" style="140" customWidth="1"/>
    <col min="2" max="3" width="30.75390625" style="140" customWidth="1"/>
    <col min="4" max="5" width="31.75390625" style="140" customWidth="1"/>
    <col min="6" max="6" width="38.00390625" style="156" customWidth="1"/>
    <col min="7" max="7" width="35.00390625" style="140" customWidth="1"/>
    <col min="8" max="8" width="6.75390625" style="140" customWidth="1"/>
    <col min="9" max="10" width="30.75390625" style="140" customWidth="1"/>
    <col min="11" max="12" width="31.75390625" style="140" customWidth="1"/>
    <col min="13" max="13" width="39.00390625" style="156" customWidth="1"/>
    <col min="14" max="14" width="35.00390625" style="140" customWidth="1"/>
    <col min="15" max="16384" width="9.125" style="140" customWidth="1"/>
  </cols>
  <sheetData>
    <row r="1" spans="2:14" ht="15.75">
      <c r="B1" s="142"/>
      <c r="C1" s="142"/>
      <c r="D1" s="142"/>
      <c r="E1" s="142"/>
      <c r="F1" s="142"/>
      <c r="G1" s="143"/>
      <c r="I1" s="142"/>
      <c r="J1" s="142"/>
      <c r="K1" s="142"/>
      <c r="L1" s="142"/>
      <c r="M1" s="142"/>
      <c r="N1" s="143"/>
    </row>
    <row r="2" spans="2:14" ht="27">
      <c r="B2" s="142"/>
      <c r="C2" s="142"/>
      <c r="D2" s="166" t="s">
        <v>287</v>
      </c>
      <c r="E2" s="166"/>
      <c r="F2" s="142"/>
      <c r="G2" s="143"/>
      <c r="I2" s="142"/>
      <c r="J2" s="142"/>
      <c r="K2" s="166" t="s">
        <v>287</v>
      </c>
      <c r="L2" s="166"/>
      <c r="M2" s="142"/>
      <c r="N2" s="143"/>
    </row>
    <row r="3" spans="2:14" ht="15.75">
      <c r="B3" s="142"/>
      <c r="C3" s="142"/>
      <c r="D3" s="146"/>
      <c r="E3" s="146"/>
      <c r="F3" s="142"/>
      <c r="G3" s="143"/>
      <c r="I3" s="142"/>
      <c r="J3" s="142"/>
      <c r="K3" s="146"/>
      <c r="L3" s="146"/>
      <c r="M3" s="142"/>
      <c r="N3" s="143"/>
    </row>
    <row r="4" spans="2:13" ht="26.25">
      <c r="B4" s="167"/>
      <c r="C4" s="167"/>
      <c r="D4" s="168"/>
      <c r="E4" s="169" t="s">
        <v>116</v>
      </c>
      <c r="F4" s="170" t="str">
        <f>'BİLGİ GİRİŞİ'!C3</f>
        <v>XXX</v>
      </c>
      <c r="I4" s="167"/>
      <c r="J4" s="167"/>
      <c r="K4" s="168"/>
      <c r="L4" s="169" t="s">
        <v>116</v>
      </c>
      <c r="M4" s="170" t="str">
        <f>F4</f>
        <v>XXX</v>
      </c>
    </row>
    <row r="5" spans="2:13" ht="26.25">
      <c r="B5" s="167"/>
      <c r="C5" s="167"/>
      <c r="D5" s="168"/>
      <c r="E5" s="169"/>
      <c r="F5" s="172"/>
      <c r="I5" s="167"/>
      <c r="J5" s="167"/>
      <c r="K5" s="168"/>
      <c r="L5" s="169"/>
      <c r="M5" s="172"/>
    </row>
    <row r="6" spans="2:13" ht="26.25">
      <c r="B6" s="170" t="s">
        <v>2</v>
      </c>
      <c r="C6" s="167"/>
      <c r="D6" s="168"/>
      <c r="E6" s="170" t="str">
        <f>'BİLGİ GİRİŞİ'!C4</f>
        <v>BAĞCILAR BELEDİYESİ</v>
      </c>
      <c r="F6" s="167"/>
      <c r="I6" s="170" t="s">
        <v>2</v>
      </c>
      <c r="J6" s="167"/>
      <c r="K6" s="168"/>
      <c r="L6" s="170" t="str">
        <f>E6</f>
        <v>BAĞCILAR BELEDİYESİ</v>
      </c>
      <c r="M6" s="167"/>
    </row>
    <row r="7" spans="2:13" ht="26.25">
      <c r="B7" s="170"/>
      <c r="C7" s="167"/>
      <c r="D7" s="168"/>
      <c r="E7" s="173"/>
      <c r="F7" s="173"/>
      <c r="I7" s="170"/>
      <c r="J7" s="167"/>
      <c r="K7" s="168"/>
      <c r="L7" s="173"/>
      <c r="M7" s="173"/>
    </row>
    <row r="8" spans="2:13" ht="26.25">
      <c r="B8" s="170" t="s">
        <v>3</v>
      </c>
      <c r="C8" s="167"/>
      <c r="D8" s="168"/>
      <c r="E8" s="170" t="str">
        <f>'BİLGİ GİRİŞİ'!C5</f>
        <v>XXX</v>
      </c>
      <c r="F8" s="167"/>
      <c r="I8" s="170" t="s">
        <v>3</v>
      </c>
      <c r="J8" s="167"/>
      <c r="K8" s="168"/>
      <c r="L8" s="170" t="str">
        <f>E8</f>
        <v>XXX</v>
      </c>
      <c r="M8" s="167"/>
    </row>
    <row r="9" spans="2:13" ht="26.25">
      <c r="B9" s="170"/>
      <c r="C9" s="173"/>
      <c r="D9" s="168"/>
      <c r="E9" s="174"/>
      <c r="F9" s="173"/>
      <c r="I9" s="170"/>
      <c r="J9" s="173"/>
      <c r="K9" s="168"/>
      <c r="L9" s="174"/>
      <c r="M9" s="173"/>
    </row>
    <row r="10" spans="2:13" ht="26.25">
      <c r="B10" s="170" t="s">
        <v>117</v>
      </c>
      <c r="C10" s="167"/>
      <c r="D10" s="168"/>
      <c r="E10" s="175" t="str">
        <f>'BİLGİ GİRİŞİ'!C6</f>
        <v>XXX</v>
      </c>
      <c r="F10" s="167"/>
      <c r="I10" s="170" t="s">
        <v>117</v>
      </c>
      <c r="J10" s="167"/>
      <c r="K10" s="168"/>
      <c r="L10" s="175" t="str">
        <f>E10</f>
        <v>XXX</v>
      </c>
      <c r="M10" s="167"/>
    </row>
    <row r="11" spans="2:13" ht="26.25">
      <c r="B11" s="170"/>
      <c r="C11" s="173"/>
      <c r="D11" s="168"/>
      <c r="E11" s="174"/>
      <c r="F11" s="173"/>
      <c r="I11" s="170"/>
      <c r="J11" s="173"/>
      <c r="K11" s="168"/>
      <c r="L11" s="174"/>
      <c r="M11" s="173"/>
    </row>
    <row r="12" spans="2:13" ht="26.25">
      <c r="B12" s="170" t="s">
        <v>5</v>
      </c>
      <c r="C12" s="167"/>
      <c r="D12" s="168"/>
      <c r="E12" s="170" t="str">
        <f>'BİLGİ GİRİŞİ'!C7</f>
        <v>XXX</v>
      </c>
      <c r="F12" s="167"/>
      <c r="I12" s="170" t="s">
        <v>5</v>
      </c>
      <c r="J12" s="167"/>
      <c r="K12" s="168"/>
      <c r="L12" s="170" t="str">
        <f>E12</f>
        <v>XXX</v>
      </c>
      <c r="M12" s="167"/>
    </row>
    <row r="13" spans="2:13" ht="26.25">
      <c r="B13" s="170"/>
      <c r="C13" s="173"/>
      <c r="D13" s="168"/>
      <c r="E13" s="174"/>
      <c r="F13" s="173"/>
      <c r="I13" s="170"/>
      <c r="J13" s="173"/>
      <c r="K13" s="168"/>
      <c r="L13" s="174"/>
      <c r="M13" s="173"/>
    </row>
    <row r="14" spans="2:13" ht="26.25">
      <c r="B14" s="170" t="s">
        <v>6</v>
      </c>
      <c r="C14" s="167"/>
      <c r="D14" s="168"/>
      <c r="E14" s="170" t="str">
        <f>'BİLGİ GİRİŞİ'!C8</f>
        <v>XXX</v>
      </c>
      <c r="F14" s="167"/>
      <c r="I14" s="170" t="s">
        <v>6</v>
      </c>
      <c r="J14" s="167"/>
      <c r="K14" s="168"/>
      <c r="L14" s="170" t="str">
        <f>E14</f>
        <v>XXX</v>
      </c>
      <c r="M14" s="167"/>
    </row>
    <row r="15" spans="2:13" ht="26.25">
      <c r="B15" s="170"/>
      <c r="C15" s="173"/>
      <c r="D15" s="168"/>
      <c r="E15" s="174"/>
      <c r="F15" s="173"/>
      <c r="I15" s="170"/>
      <c r="J15" s="173"/>
      <c r="K15" s="168"/>
      <c r="L15" s="174"/>
      <c r="M15" s="173"/>
    </row>
    <row r="16" spans="2:13" ht="26.25">
      <c r="B16" s="170" t="s">
        <v>118</v>
      </c>
      <c r="C16" s="167"/>
      <c r="D16" s="168"/>
      <c r="E16" s="282" t="str">
        <f>'BİLGİ GİRİŞİ'!C9</f>
        <v>XXX</v>
      </c>
      <c r="F16" s="176" t="s">
        <v>119</v>
      </c>
      <c r="I16" s="170" t="s">
        <v>118</v>
      </c>
      <c r="J16" s="167"/>
      <c r="K16" s="168"/>
      <c r="L16" s="282" t="str">
        <f>E16</f>
        <v>XXX</v>
      </c>
      <c r="M16" s="176" t="s">
        <v>119</v>
      </c>
    </row>
    <row r="17" spans="2:13" ht="26.25">
      <c r="B17" s="170"/>
      <c r="C17" s="167"/>
      <c r="D17" s="168"/>
      <c r="E17" s="170"/>
      <c r="F17" s="167"/>
      <c r="I17" s="170"/>
      <c r="J17" s="167"/>
      <c r="K17" s="168"/>
      <c r="L17" s="170"/>
      <c r="M17" s="167"/>
    </row>
    <row r="18" spans="2:13" ht="26.25">
      <c r="B18" s="170" t="s">
        <v>120</v>
      </c>
      <c r="C18" s="167"/>
      <c r="D18" s="168"/>
      <c r="E18" s="178" t="s">
        <v>392</v>
      </c>
      <c r="F18" s="178"/>
      <c r="I18" s="170" t="s">
        <v>120</v>
      </c>
      <c r="J18" s="167"/>
      <c r="K18" s="168"/>
      <c r="L18" s="178" t="s">
        <v>392</v>
      </c>
      <c r="M18" s="178"/>
    </row>
    <row r="19" spans="2:14" ht="26.25">
      <c r="B19" s="167"/>
      <c r="C19" s="167"/>
      <c r="D19" s="168"/>
      <c r="E19" s="168"/>
      <c r="F19" s="169"/>
      <c r="G19" s="170"/>
      <c r="I19" s="167"/>
      <c r="J19" s="167"/>
      <c r="K19" s="168"/>
      <c r="L19" s="168"/>
      <c r="M19" s="169"/>
      <c r="N19" s="170"/>
    </row>
    <row r="20" spans="2:14" ht="26.25">
      <c r="B20" s="167"/>
      <c r="C20" s="167"/>
      <c r="D20" s="167"/>
      <c r="E20" s="167"/>
      <c r="F20" s="169"/>
      <c r="G20" s="170"/>
      <c r="I20" s="167"/>
      <c r="J20" s="167"/>
      <c r="K20" s="167"/>
      <c r="L20" s="167"/>
      <c r="M20" s="169"/>
      <c r="N20" s="170"/>
    </row>
    <row r="21" spans="2:14" ht="26.25">
      <c r="B21" s="167"/>
      <c r="C21" s="167"/>
      <c r="D21" s="167"/>
      <c r="E21" s="167"/>
      <c r="F21" s="169"/>
      <c r="G21" s="170"/>
      <c r="I21" s="167"/>
      <c r="J21" s="167"/>
      <c r="K21" s="167"/>
      <c r="L21" s="167"/>
      <c r="M21" s="169"/>
      <c r="N21" s="170"/>
    </row>
    <row r="22" spans="2:14" ht="26.25">
      <c r="B22" s="167"/>
      <c r="C22" s="167"/>
      <c r="D22" s="167"/>
      <c r="E22" s="167"/>
      <c r="F22" s="169"/>
      <c r="G22" s="170"/>
      <c r="I22" s="167"/>
      <c r="J22" s="167"/>
      <c r="K22" s="167"/>
      <c r="L22" s="167"/>
      <c r="M22" s="169"/>
      <c r="N22" s="170"/>
    </row>
    <row r="23" spans="2:14" ht="15.75">
      <c r="B23" s="142"/>
      <c r="C23" s="142"/>
      <c r="D23" s="142"/>
      <c r="E23" s="142"/>
      <c r="F23" s="153"/>
      <c r="G23" s="143"/>
      <c r="I23" s="142"/>
      <c r="J23" s="142"/>
      <c r="K23" s="142"/>
      <c r="L23" s="142"/>
      <c r="M23" s="153"/>
      <c r="N23" s="143"/>
    </row>
    <row r="24" spans="3:14" ht="15">
      <c r="C24" s="141"/>
      <c r="D24" s="141"/>
      <c r="E24" s="141"/>
      <c r="F24" s="141"/>
      <c r="G24" s="156"/>
      <c r="J24" s="141"/>
      <c r="K24" s="141"/>
      <c r="L24" s="141"/>
      <c r="M24" s="141"/>
      <c r="N24" s="156"/>
    </row>
    <row r="25" spans="2:14" ht="25.5">
      <c r="B25" s="178" t="s">
        <v>288</v>
      </c>
      <c r="C25" s="178"/>
      <c r="D25" s="141"/>
      <c r="E25" s="141"/>
      <c r="F25" s="178"/>
      <c r="G25" s="178"/>
      <c r="I25" s="178" t="s">
        <v>289</v>
      </c>
      <c r="J25" s="178"/>
      <c r="K25" s="141"/>
      <c r="L25" s="141"/>
      <c r="M25" s="178"/>
      <c r="N25" s="178"/>
    </row>
    <row r="26" spans="2:14" ht="25.5">
      <c r="B26" s="178" t="s">
        <v>290</v>
      </c>
      <c r="C26" s="142"/>
      <c r="D26" s="142"/>
      <c r="E26" s="142"/>
      <c r="F26" s="142"/>
      <c r="G26" s="142"/>
      <c r="I26" s="178" t="s">
        <v>290</v>
      </c>
      <c r="J26" s="142"/>
      <c r="K26" s="142"/>
      <c r="L26" s="142"/>
      <c r="M26" s="142"/>
      <c r="N26" s="142"/>
    </row>
    <row r="27" spans="2:14" ht="15.75">
      <c r="B27" s="142"/>
      <c r="C27" s="142"/>
      <c r="D27" s="142"/>
      <c r="E27" s="142"/>
      <c r="F27" s="142"/>
      <c r="G27" s="142"/>
      <c r="I27" s="142"/>
      <c r="J27" s="142"/>
      <c r="K27" s="142"/>
      <c r="L27" s="142"/>
      <c r="M27" s="142"/>
      <c r="N27" s="142"/>
    </row>
    <row r="28" spans="2:14" ht="25.5">
      <c r="B28" s="142"/>
      <c r="C28" s="178" t="s">
        <v>291</v>
      </c>
      <c r="D28" s="142"/>
      <c r="E28" s="142"/>
      <c r="F28" s="142"/>
      <c r="G28" s="142"/>
      <c r="I28" s="142"/>
      <c r="J28" s="178" t="s">
        <v>291</v>
      </c>
      <c r="K28" s="142"/>
      <c r="L28" s="142"/>
      <c r="M28" s="142"/>
      <c r="N28" s="142"/>
    </row>
    <row r="29" spans="2:14" ht="15.75">
      <c r="B29" s="142"/>
      <c r="C29" s="142"/>
      <c r="D29" s="142"/>
      <c r="E29" s="142"/>
      <c r="F29" s="142"/>
      <c r="G29" s="142"/>
      <c r="I29" s="142"/>
      <c r="J29" s="142"/>
      <c r="K29" s="142"/>
      <c r="L29" s="142"/>
      <c r="M29" s="142"/>
      <c r="N29" s="142"/>
    </row>
    <row r="30" spans="2:14" ht="15.75">
      <c r="B30" s="142"/>
      <c r="C30" s="142"/>
      <c r="D30" s="142"/>
      <c r="E30" s="142"/>
      <c r="F30" s="142"/>
      <c r="G30" s="142"/>
      <c r="I30" s="142"/>
      <c r="J30" s="142"/>
      <c r="K30" s="142"/>
      <c r="L30" s="142"/>
      <c r="M30" s="142"/>
      <c r="N30" s="142"/>
    </row>
    <row r="31" spans="2:14" ht="20.25">
      <c r="B31" s="144"/>
      <c r="C31" s="283" t="s">
        <v>292</v>
      </c>
      <c r="D31" s="283" t="s">
        <v>293</v>
      </c>
      <c r="E31" s="142"/>
      <c r="F31" s="142"/>
      <c r="G31" s="142"/>
      <c r="I31" s="144"/>
      <c r="J31" s="283" t="s">
        <v>292</v>
      </c>
      <c r="K31" s="283" t="s">
        <v>293</v>
      </c>
      <c r="L31" s="142"/>
      <c r="M31" s="142"/>
      <c r="N31" s="142"/>
    </row>
    <row r="32" spans="2:14" ht="20.25">
      <c r="B32" s="144"/>
      <c r="C32" s="283">
        <v>8</v>
      </c>
      <c r="D32" s="283">
        <v>10100</v>
      </c>
      <c r="E32" s="142"/>
      <c r="F32" s="142"/>
      <c r="G32" s="142"/>
      <c r="I32" s="144"/>
      <c r="J32" s="283">
        <v>8</v>
      </c>
      <c r="K32" s="283">
        <v>9120</v>
      </c>
      <c r="L32" s="142"/>
      <c r="M32" s="142"/>
      <c r="N32" s="142"/>
    </row>
    <row r="33" spans="2:14" ht="20.25">
      <c r="B33" s="284"/>
      <c r="C33" s="285">
        <v>12</v>
      </c>
      <c r="D33" s="283">
        <v>11850</v>
      </c>
      <c r="E33" s="143"/>
      <c r="F33" s="143"/>
      <c r="G33" s="143"/>
      <c r="I33" s="284"/>
      <c r="J33" s="285">
        <v>12</v>
      </c>
      <c r="K33" s="283">
        <v>10780</v>
      </c>
      <c r="L33" s="143"/>
      <c r="M33" s="143"/>
      <c r="N33" s="143"/>
    </row>
    <row r="34" spans="2:14" ht="20.25">
      <c r="B34" s="284"/>
      <c r="C34" s="283">
        <v>16</v>
      </c>
      <c r="D34" s="283">
        <v>22200</v>
      </c>
      <c r="E34" s="143"/>
      <c r="F34" s="143"/>
      <c r="G34" s="143"/>
      <c r="I34" s="284"/>
      <c r="J34" s="283">
        <v>16</v>
      </c>
      <c r="K34" s="283">
        <v>17400</v>
      </c>
      <c r="L34" s="143"/>
      <c r="M34" s="143"/>
      <c r="N34" s="143"/>
    </row>
    <row r="35" spans="3:14" ht="20.25">
      <c r="C35" s="283" t="s">
        <v>294</v>
      </c>
      <c r="D35" s="283">
        <f>SUM(D32:D34)</f>
        <v>44150</v>
      </c>
      <c r="F35" s="140"/>
      <c r="G35" s="156"/>
      <c r="J35" s="283" t="s">
        <v>294</v>
      </c>
      <c r="K35" s="283">
        <f>SUM(K32:K34)</f>
        <v>37300</v>
      </c>
      <c r="M35" s="140"/>
      <c r="N35" s="156"/>
    </row>
    <row r="36" spans="6:14" ht="15">
      <c r="F36" s="140"/>
      <c r="G36" s="156"/>
      <c r="M36" s="140"/>
      <c r="N36" s="156"/>
    </row>
    <row r="37" spans="2:14" ht="15.75">
      <c r="B37" s="142"/>
      <c r="C37" s="142"/>
      <c r="D37" s="142"/>
      <c r="E37" s="142"/>
      <c r="F37" s="142"/>
      <c r="G37" s="143"/>
      <c r="I37" s="142"/>
      <c r="J37" s="142"/>
      <c r="K37" s="142"/>
      <c r="L37" s="142"/>
      <c r="M37" s="142"/>
      <c r="N37" s="143"/>
    </row>
    <row r="38" spans="2:14" ht="15.75">
      <c r="B38" s="142"/>
      <c r="C38" s="142"/>
      <c r="D38" s="142"/>
      <c r="E38" s="142"/>
      <c r="F38" s="142"/>
      <c r="G38" s="143"/>
      <c r="I38" s="142"/>
      <c r="J38" s="142"/>
      <c r="K38" s="142"/>
      <c r="L38" s="142"/>
      <c r="M38" s="142"/>
      <c r="N38" s="143"/>
    </row>
    <row r="39" spans="2:13" ht="81">
      <c r="B39" s="182" t="s">
        <v>151</v>
      </c>
      <c r="D39" s="182" t="s">
        <v>13</v>
      </c>
      <c r="F39" s="182" t="s">
        <v>153</v>
      </c>
      <c r="I39" s="182" t="s">
        <v>151</v>
      </c>
      <c r="K39" s="182" t="s">
        <v>13</v>
      </c>
      <c r="M39" s="182" t="s">
        <v>153</v>
      </c>
    </row>
    <row r="40" spans="2:13" ht="15.75">
      <c r="B40" s="154"/>
      <c r="D40" s="183"/>
      <c r="F40" s="154"/>
      <c r="I40" s="154"/>
      <c r="K40" s="183"/>
      <c r="M40" s="154"/>
    </row>
    <row r="41" spans="2:13" ht="15.75">
      <c r="B41" s="154"/>
      <c r="D41" s="154"/>
      <c r="F41" s="154"/>
      <c r="I41" s="154"/>
      <c r="K41" s="154"/>
      <c r="M41" s="154"/>
    </row>
    <row r="42" spans="2:13" ht="158.25" customHeight="1">
      <c r="B42" s="184" t="str">
        <f>'BİLGİ GİRİŞİ'!C10</f>
        <v>XXX</v>
      </c>
      <c r="D42" s="184" t="str">
        <f>'BİLGİ GİRİŞİ'!C20</f>
        <v>XXX</v>
      </c>
      <c r="F42" s="184" t="str">
        <f>'BİLGİ GİRİŞİ'!C22</f>
        <v>XXX</v>
      </c>
      <c r="I42" s="184" t="str">
        <f>'BİLGİ GİRİŞİ'!C10</f>
        <v>XXX</v>
      </c>
      <c r="K42" s="184" t="str">
        <f>'BİLGİ GİRİŞİ'!C20</f>
        <v>XXX</v>
      </c>
      <c r="M42" s="184" t="str">
        <f>'BİLGİ GİRİŞİ'!C22</f>
        <v>XXX</v>
      </c>
    </row>
    <row r="43" spans="2:14" ht="15.75">
      <c r="B43" s="146"/>
      <c r="C43" s="154"/>
      <c r="D43" s="146"/>
      <c r="E43" s="146"/>
      <c r="F43" s="154"/>
      <c r="G43" s="157"/>
      <c r="I43" s="146"/>
      <c r="J43" s="154"/>
      <c r="K43" s="146"/>
      <c r="L43" s="146"/>
      <c r="M43" s="154"/>
      <c r="N43" s="157"/>
    </row>
    <row r="44" spans="6:14" ht="15.75">
      <c r="F44" s="140"/>
      <c r="G44" s="157"/>
      <c r="M44" s="140"/>
      <c r="N44" s="157"/>
    </row>
    <row r="45" spans="2:14" ht="15.75">
      <c r="B45" s="146"/>
      <c r="C45" s="146"/>
      <c r="D45" s="146"/>
      <c r="E45" s="146"/>
      <c r="F45" s="146"/>
      <c r="G45" s="158"/>
      <c r="I45" s="146"/>
      <c r="J45" s="146"/>
      <c r="K45" s="146"/>
      <c r="L45" s="146"/>
      <c r="M45" s="146"/>
      <c r="N45" s="158"/>
    </row>
    <row r="46" spans="2:14" ht="15.75">
      <c r="B46" s="146"/>
      <c r="C46" s="146"/>
      <c r="D46" s="146"/>
      <c r="E46" s="146"/>
      <c r="F46" s="146"/>
      <c r="G46" s="158"/>
      <c r="I46" s="146"/>
      <c r="J46" s="146"/>
      <c r="K46" s="146"/>
      <c r="L46" s="146"/>
      <c r="M46" s="146"/>
      <c r="N46" s="158"/>
    </row>
    <row r="47" spans="2:14" ht="15.75">
      <c r="B47" s="146"/>
      <c r="C47" s="146"/>
      <c r="D47" s="158"/>
      <c r="E47" s="158"/>
      <c r="F47" s="146"/>
      <c r="G47" s="158"/>
      <c r="I47" s="146"/>
      <c r="J47" s="146"/>
      <c r="K47" s="158"/>
      <c r="L47" s="158"/>
      <c r="M47" s="146"/>
      <c r="N47" s="158"/>
    </row>
    <row r="48" spans="2:14" ht="15.75">
      <c r="B48" s="146"/>
      <c r="C48" s="146"/>
      <c r="D48" s="146"/>
      <c r="E48" s="146"/>
      <c r="F48" s="146"/>
      <c r="G48" s="158"/>
      <c r="I48" s="146"/>
      <c r="J48" s="146"/>
      <c r="K48" s="146"/>
      <c r="L48" s="146"/>
      <c r="M48" s="146"/>
      <c r="N48" s="158"/>
    </row>
    <row r="49" spans="6:14" ht="15">
      <c r="F49" s="140"/>
      <c r="G49" s="156"/>
      <c r="M49" s="140"/>
      <c r="N49" s="156"/>
    </row>
    <row r="50" spans="6:14" ht="165" customHeight="1">
      <c r="F50" s="140"/>
      <c r="G50" s="156"/>
      <c r="M50" s="140"/>
      <c r="N50" s="156"/>
    </row>
    <row r="51" spans="6:14" ht="15">
      <c r="F51" s="140"/>
      <c r="G51" s="156"/>
      <c r="M51" s="140"/>
      <c r="N51" s="156"/>
    </row>
    <row r="52" spans="6:14" ht="15">
      <c r="F52" s="140"/>
      <c r="G52" s="156"/>
      <c r="M52" s="140"/>
      <c r="N52" s="156"/>
    </row>
    <row r="53" spans="6:14" ht="15">
      <c r="F53" s="140"/>
      <c r="G53" s="156"/>
      <c r="M53" s="140"/>
      <c r="N53" s="156"/>
    </row>
    <row r="54" spans="6:14" ht="15">
      <c r="F54" s="140"/>
      <c r="G54" s="156"/>
      <c r="M54" s="140"/>
      <c r="N54" s="156"/>
    </row>
    <row r="55" spans="2:14" ht="15.75">
      <c r="B55" s="142"/>
      <c r="C55" s="142"/>
      <c r="D55" s="142"/>
      <c r="E55" s="142"/>
      <c r="F55" s="142"/>
      <c r="G55" s="143"/>
      <c r="I55" s="142"/>
      <c r="J55" s="142"/>
      <c r="K55" s="142"/>
      <c r="L55" s="142"/>
      <c r="M55" s="142"/>
      <c r="N55" s="143"/>
    </row>
    <row r="56" spans="2:14" ht="15.75">
      <c r="B56" s="142"/>
      <c r="C56" s="142"/>
      <c r="D56" s="142"/>
      <c r="E56" s="142"/>
      <c r="F56" s="142"/>
      <c r="G56" s="143"/>
      <c r="I56" s="142"/>
      <c r="J56" s="142"/>
      <c r="K56" s="142"/>
      <c r="L56" s="142"/>
      <c r="M56" s="142"/>
      <c r="N56" s="143"/>
    </row>
    <row r="57" spans="2:14" ht="15.75">
      <c r="B57" s="142"/>
      <c r="C57" s="146"/>
      <c r="D57" s="142"/>
      <c r="E57" s="142"/>
      <c r="F57" s="142"/>
      <c r="G57" s="143"/>
      <c r="I57" s="142"/>
      <c r="J57" s="146"/>
      <c r="K57" s="142"/>
      <c r="L57" s="142"/>
      <c r="M57" s="142"/>
      <c r="N57" s="143"/>
    </row>
    <row r="58" spans="2:14" ht="18">
      <c r="B58" s="141"/>
      <c r="C58" s="141"/>
      <c r="D58" s="165"/>
      <c r="E58" s="165"/>
      <c r="F58" s="141"/>
      <c r="G58" s="156"/>
      <c r="I58" s="141"/>
      <c r="J58" s="141"/>
      <c r="K58" s="165"/>
      <c r="L58" s="165"/>
      <c r="M58" s="141"/>
      <c r="N58" s="156"/>
    </row>
    <row r="59" spans="2:14" ht="18">
      <c r="B59" s="141"/>
      <c r="C59" s="141"/>
      <c r="D59" s="165"/>
      <c r="E59" s="165"/>
      <c r="F59" s="141"/>
      <c r="G59" s="156"/>
      <c r="I59" s="141"/>
      <c r="J59" s="141"/>
      <c r="K59" s="165"/>
      <c r="L59" s="165"/>
      <c r="M59" s="141"/>
      <c r="N59" s="156"/>
    </row>
    <row r="60" spans="2:14" ht="18">
      <c r="B60" s="141"/>
      <c r="C60" s="141"/>
      <c r="D60" s="165"/>
      <c r="E60" s="165"/>
      <c r="F60" s="141"/>
      <c r="G60" s="156"/>
      <c r="I60" s="141"/>
      <c r="J60" s="141"/>
      <c r="K60" s="165"/>
      <c r="L60" s="165"/>
      <c r="M60" s="141"/>
      <c r="N60" s="156"/>
    </row>
    <row r="61" spans="2:14" ht="15.75">
      <c r="B61" s="154"/>
      <c r="C61" s="154"/>
      <c r="D61" s="154"/>
      <c r="E61" s="154"/>
      <c r="F61" s="154"/>
      <c r="G61" s="159"/>
      <c r="I61" s="154"/>
      <c r="J61" s="154"/>
      <c r="K61" s="154"/>
      <c r="L61" s="154"/>
      <c r="M61" s="154"/>
      <c r="N61" s="159"/>
    </row>
    <row r="62" spans="2:14" ht="15.75">
      <c r="B62" s="154"/>
      <c r="C62" s="154"/>
      <c r="D62" s="146"/>
      <c r="E62" s="146"/>
      <c r="F62" s="154"/>
      <c r="G62" s="157"/>
      <c r="I62" s="154"/>
      <c r="J62" s="154"/>
      <c r="K62" s="146"/>
      <c r="L62" s="146"/>
      <c r="M62" s="154"/>
      <c r="N62" s="157"/>
    </row>
    <row r="63" spans="2:14" ht="15.75">
      <c r="B63" s="146"/>
      <c r="C63" s="154"/>
      <c r="D63" s="146"/>
      <c r="E63" s="146"/>
      <c r="F63" s="154"/>
      <c r="G63" s="157"/>
      <c r="I63" s="146"/>
      <c r="J63" s="154"/>
      <c r="K63" s="146"/>
      <c r="L63" s="146"/>
      <c r="M63" s="154"/>
      <c r="N63" s="157"/>
    </row>
    <row r="64" spans="6:14" ht="15.75">
      <c r="F64" s="140"/>
      <c r="G64" s="157"/>
      <c r="M64" s="140"/>
      <c r="N64" s="157"/>
    </row>
    <row r="65" spans="2:14" ht="15.75">
      <c r="B65" s="146"/>
      <c r="C65" s="146"/>
      <c r="D65" s="146"/>
      <c r="E65" s="146"/>
      <c r="F65" s="146"/>
      <c r="G65" s="158"/>
      <c r="I65" s="146"/>
      <c r="J65" s="146"/>
      <c r="K65" s="146"/>
      <c r="L65" s="146"/>
      <c r="M65" s="146"/>
      <c r="N65" s="158"/>
    </row>
    <row r="66" spans="2:14" ht="15.75">
      <c r="B66" s="146"/>
      <c r="C66" s="146"/>
      <c r="D66" s="146"/>
      <c r="E66" s="146"/>
      <c r="F66" s="146"/>
      <c r="G66" s="158"/>
      <c r="I66" s="146"/>
      <c r="J66" s="146"/>
      <c r="K66" s="146"/>
      <c r="L66" s="146"/>
      <c r="M66" s="146"/>
      <c r="N66" s="158"/>
    </row>
    <row r="67" spans="2:14" ht="15.75">
      <c r="B67" s="146"/>
      <c r="C67" s="146"/>
      <c r="D67" s="158"/>
      <c r="E67" s="158"/>
      <c r="F67" s="146"/>
      <c r="G67" s="158"/>
      <c r="I67" s="146"/>
      <c r="J67" s="146"/>
      <c r="K67" s="158"/>
      <c r="L67" s="158"/>
      <c r="M67" s="146"/>
      <c r="N67" s="158"/>
    </row>
    <row r="68" spans="2:14" ht="15.75">
      <c r="B68" s="146"/>
      <c r="C68" s="146"/>
      <c r="D68" s="146"/>
      <c r="E68" s="146"/>
      <c r="F68" s="146"/>
      <c r="G68" s="158"/>
      <c r="I68" s="146"/>
      <c r="J68" s="146"/>
      <c r="K68" s="146"/>
      <c r="L68" s="146"/>
      <c r="M68" s="146"/>
      <c r="N68" s="158"/>
    </row>
    <row r="69" spans="6:14" ht="15">
      <c r="F69" s="140"/>
      <c r="G69" s="156"/>
      <c r="M69" s="140"/>
      <c r="N69" s="156"/>
    </row>
    <row r="70" spans="6:14" ht="15">
      <c r="F70" s="140"/>
      <c r="G70" s="156"/>
      <c r="M70" s="140"/>
      <c r="N70" s="156"/>
    </row>
    <row r="71" spans="6:14" ht="15">
      <c r="F71" s="140"/>
      <c r="G71" s="156"/>
      <c r="M71" s="140"/>
      <c r="N71" s="156"/>
    </row>
    <row r="72" spans="6:14" ht="15">
      <c r="F72" s="140"/>
      <c r="G72" s="156"/>
      <c r="M72" s="140"/>
      <c r="N72" s="156"/>
    </row>
    <row r="73" spans="6:14" ht="15">
      <c r="F73" s="140"/>
      <c r="G73" s="156"/>
      <c r="M73" s="140"/>
      <c r="N73" s="156"/>
    </row>
    <row r="74" spans="6:14" ht="15">
      <c r="F74" s="140"/>
      <c r="G74" s="156"/>
      <c r="M74" s="140"/>
      <c r="N74" s="156"/>
    </row>
    <row r="75" spans="2:14" ht="15.75">
      <c r="B75" s="142"/>
      <c r="C75" s="142"/>
      <c r="D75" s="142"/>
      <c r="E75" s="142"/>
      <c r="F75" s="142"/>
      <c r="G75" s="143"/>
      <c r="I75" s="142"/>
      <c r="J75" s="142"/>
      <c r="K75" s="142"/>
      <c r="L75" s="142"/>
      <c r="M75" s="142"/>
      <c r="N75" s="143"/>
    </row>
    <row r="76" spans="2:14" ht="15.75">
      <c r="B76" s="142"/>
      <c r="C76" s="142"/>
      <c r="D76" s="142"/>
      <c r="E76" s="142"/>
      <c r="F76" s="142"/>
      <c r="G76" s="143"/>
      <c r="I76" s="142"/>
      <c r="J76" s="142"/>
      <c r="K76" s="142"/>
      <c r="L76" s="142"/>
      <c r="M76" s="142"/>
      <c r="N76" s="143"/>
    </row>
    <row r="77" spans="2:14" ht="15.75">
      <c r="B77" s="142"/>
      <c r="C77" s="146"/>
      <c r="D77" s="142"/>
      <c r="E77" s="142"/>
      <c r="F77" s="142"/>
      <c r="G77" s="143"/>
      <c r="I77" s="142"/>
      <c r="J77" s="146"/>
      <c r="K77" s="142"/>
      <c r="L77" s="142"/>
      <c r="M77" s="142"/>
      <c r="N77" s="143"/>
    </row>
    <row r="78" spans="2:14" ht="18">
      <c r="B78" s="141"/>
      <c r="C78" s="141"/>
      <c r="D78" s="165"/>
      <c r="E78" s="165"/>
      <c r="F78" s="141"/>
      <c r="G78" s="156"/>
      <c r="I78" s="141"/>
      <c r="J78" s="141"/>
      <c r="K78" s="165"/>
      <c r="L78" s="165"/>
      <c r="M78" s="141"/>
      <c r="N78" s="156"/>
    </row>
    <row r="79" spans="2:14" ht="18">
      <c r="B79" s="141"/>
      <c r="C79" s="141"/>
      <c r="D79" s="165"/>
      <c r="E79" s="165"/>
      <c r="F79" s="141"/>
      <c r="G79" s="156"/>
      <c r="I79" s="141"/>
      <c r="J79" s="141"/>
      <c r="K79" s="165"/>
      <c r="L79" s="165"/>
      <c r="M79" s="141"/>
      <c r="N79" s="156"/>
    </row>
    <row r="80" spans="2:14" ht="18">
      <c r="B80" s="141"/>
      <c r="C80" s="141"/>
      <c r="D80" s="165"/>
      <c r="E80" s="165"/>
      <c r="F80" s="141"/>
      <c r="G80" s="156"/>
      <c r="I80" s="141"/>
      <c r="J80" s="141"/>
      <c r="K80" s="165"/>
      <c r="L80" s="165"/>
      <c r="M80" s="141"/>
      <c r="N80" s="15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scale="38" r:id="rId1"/>
  <colBreaks count="1" manualBreakCount="1">
    <brk id="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SheetLayoutView="100" zoomScalePageLayoutView="0" workbookViewId="0" topLeftCell="A4">
      <selection activeCell="C6" sqref="C6:D6"/>
    </sheetView>
  </sheetViews>
  <sheetFormatPr defaultColWidth="9.00390625" defaultRowHeight="12.75"/>
  <cols>
    <col min="1" max="1" width="17.375" style="0" customWidth="1"/>
    <col min="2" max="2" width="33.25390625" style="0" customWidth="1"/>
    <col min="3" max="3" width="24.625" style="0" customWidth="1"/>
    <col min="4" max="4" width="25.375" style="0" customWidth="1"/>
  </cols>
  <sheetData>
    <row r="1" spans="1:4" ht="12.75" customHeight="1">
      <c r="A1" s="473" t="s">
        <v>295</v>
      </c>
      <c r="B1" s="473"/>
      <c r="C1" s="473"/>
      <c r="D1" s="473"/>
    </row>
    <row r="2" spans="1:4" ht="12.75" customHeight="1">
      <c r="A2" s="473" t="s">
        <v>296</v>
      </c>
      <c r="B2" s="473"/>
      <c r="C2" s="473"/>
      <c r="D2" s="473"/>
    </row>
    <row r="3" spans="1:4" ht="12.75" customHeight="1">
      <c r="A3" s="473" t="s">
        <v>297</v>
      </c>
      <c r="B3" s="473"/>
      <c r="C3" s="473"/>
      <c r="D3" s="473"/>
    </row>
    <row r="4" spans="3:4" ht="15.75">
      <c r="C4" s="286" t="s">
        <v>298</v>
      </c>
      <c r="D4" s="287" t="str">
        <f>'BİLGİ GİRİŞİ'!C3</f>
        <v>XXX</v>
      </c>
    </row>
    <row r="5" ht="14.25">
      <c r="A5" s="286"/>
    </row>
    <row r="6" spans="1:4" ht="28.5" customHeight="1">
      <c r="A6" s="474" t="s">
        <v>299</v>
      </c>
      <c r="B6" s="474"/>
      <c r="C6" s="471" t="s">
        <v>393</v>
      </c>
      <c r="D6" s="471"/>
    </row>
    <row r="7" spans="1:4" ht="28.5" customHeight="1">
      <c r="A7" s="474" t="s">
        <v>300</v>
      </c>
      <c r="B7" s="474"/>
      <c r="C7" s="471" t="s">
        <v>301</v>
      </c>
      <c r="D7" s="471"/>
    </row>
    <row r="8" spans="1:4" ht="28.5" customHeight="1">
      <c r="A8" s="469" t="s">
        <v>302</v>
      </c>
      <c r="B8" s="288" t="s">
        <v>303</v>
      </c>
      <c r="C8" s="471" t="str">
        <f>'BİLGİ GİRİŞİ'!C4</f>
        <v>BAĞCILAR BELEDİYESİ</v>
      </c>
      <c r="D8" s="471"/>
    </row>
    <row r="9" spans="1:4" ht="28.5" customHeight="1">
      <c r="A9" s="469"/>
      <c r="B9" s="288" t="s">
        <v>304</v>
      </c>
      <c r="C9" s="471" t="str">
        <f>'BİLGİ GİRİŞİ'!C6</f>
        <v>XXX</v>
      </c>
      <c r="D9" s="471"/>
    </row>
    <row r="10" spans="1:4" ht="28.5" customHeight="1">
      <c r="A10" s="469"/>
      <c r="B10" s="288" t="s">
        <v>305</v>
      </c>
      <c r="C10" s="471" t="str">
        <f>'BİLGİ GİRİŞİ'!C8</f>
        <v>XXX</v>
      </c>
      <c r="D10" s="471"/>
    </row>
    <row r="11" spans="1:4" ht="28.5" customHeight="1">
      <c r="A11" s="469"/>
      <c r="B11" s="288" t="s">
        <v>306</v>
      </c>
      <c r="C11" s="471" t="str">
        <f>'BİLGİ GİRİŞİ'!C6</f>
        <v>XXX</v>
      </c>
      <c r="D11" s="471"/>
    </row>
    <row r="12" spans="1:4" ht="28.5" customHeight="1">
      <c r="A12" s="469"/>
      <c r="B12" s="288" t="s">
        <v>307</v>
      </c>
      <c r="C12" s="472">
        <f ca="1">TODAY()+1</f>
        <v>42524</v>
      </c>
      <c r="D12" s="472"/>
    </row>
    <row r="13" spans="1:4" ht="28.5" customHeight="1">
      <c r="A13" s="469"/>
      <c r="B13" s="288" t="s">
        <v>308</v>
      </c>
      <c r="C13" s="289" t="str">
        <f>'BİLGİ GİRİŞİ'!C9</f>
        <v>XXX</v>
      </c>
      <c r="D13" s="290" t="str">
        <f>'BİLGİ GİRİŞİ'!C32</f>
        <v>3-B</v>
      </c>
    </row>
    <row r="14" spans="1:4" ht="28.5" customHeight="1">
      <c r="A14" s="468" t="s">
        <v>309</v>
      </c>
      <c r="B14" s="468"/>
      <c r="C14" s="291" t="s">
        <v>310</v>
      </c>
      <c r="D14" s="291" t="s">
        <v>311</v>
      </c>
    </row>
    <row r="15" spans="1:4" ht="28.5" customHeight="1">
      <c r="A15" s="469" t="s">
        <v>312</v>
      </c>
      <c r="B15" s="288" t="s">
        <v>313</v>
      </c>
      <c r="C15" s="292" t="s">
        <v>314</v>
      </c>
      <c r="D15" s="293" t="s">
        <v>314</v>
      </c>
    </row>
    <row r="16" spans="1:4" ht="28.5" customHeight="1">
      <c r="A16" s="469"/>
      <c r="B16" s="288" t="s">
        <v>315</v>
      </c>
      <c r="C16" s="292" t="s">
        <v>314</v>
      </c>
      <c r="D16" s="293" t="s">
        <v>314</v>
      </c>
    </row>
    <row r="17" spans="1:4" ht="28.5" customHeight="1">
      <c r="A17" s="469"/>
      <c r="B17" s="288" t="s">
        <v>316</v>
      </c>
      <c r="C17" s="292" t="s">
        <v>314</v>
      </c>
      <c r="D17" s="293" t="s">
        <v>314</v>
      </c>
    </row>
    <row r="18" spans="1:4" ht="28.5" customHeight="1">
      <c r="A18" s="469"/>
      <c r="B18" s="288" t="s">
        <v>317</v>
      </c>
      <c r="C18" s="292" t="s">
        <v>314</v>
      </c>
      <c r="D18" s="293" t="s">
        <v>314</v>
      </c>
    </row>
    <row r="19" spans="1:4" ht="28.5" customHeight="1">
      <c r="A19" s="469"/>
      <c r="B19" s="288" t="s">
        <v>318</v>
      </c>
      <c r="C19" s="292" t="s">
        <v>314</v>
      </c>
      <c r="D19" s="293" t="s">
        <v>314</v>
      </c>
    </row>
    <row r="20" spans="1:4" ht="28.5" customHeight="1">
      <c r="A20" s="468" t="s">
        <v>319</v>
      </c>
      <c r="B20" s="468"/>
      <c r="C20" s="294" t="s">
        <v>320</v>
      </c>
      <c r="D20" s="294" t="s">
        <v>321</v>
      </c>
    </row>
    <row r="21" spans="1:4" ht="28.5" customHeight="1">
      <c r="A21" s="468"/>
      <c r="B21" s="468"/>
      <c r="C21" s="291" t="s">
        <v>322</v>
      </c>
      <c r="D21" s="291" t="s">
        <v>322</v>
      </c>
    </row>
    <row r="22" spans="1:4" ht="28.5" customHeight="1">
      <c r="A22" s="469" t="s">
        <v>323</v>
      </c>
      <c r="B22" s="295" t="s">
        <v>206</v>
      </c>
      <c r="C22" s="292"/>
      <c r="D22" s="293"/>
    </row>
    <row r="23" spans="1:4" ht="28.5" customHeight="1">
      <c r="A23" s="469"/>
      <c r="B23" s="288" t="s">
        <v>324</v>
      </c>
      <c r="C23" s="292" t="s">
        <v>314</v>
      </c>
      <c r="D23" s="293" t="s">
        <v>314</v>
      </c>
    </row>
    <row r="24" spans="1:4" ht="28.5" customHeight="1">
      <c r="A24" s="469"/>
      <c r="B24" s="288" t="s">
        <v>325</v>
      </c>
      <c r="C24" s="292" t="s">
        <v>314</v>
      </c>
      <c r="D24" s="293" t="s">
        <v>314</v>
      </c>
    </row>
    <row r="25" spans="1:4" ht="28.5" customHeight="1">
      <c r="A25" s="469"/>
      <c r="B25" s="288" t="s">
        <v>326</v>
      </c>
      <c r="C25" s="292" t="s">
        <v>314</v>
      </c>
      <c r="D25" s="293" t="s">
        <v>314</v>
      </c>
    </row>
    <row r="26" ht="28.5" customHeight="1">
      <c r="A26" s="296"/>
    </row>
    <row r="27" spans="1:4" ht="28.5" customHeight="1">
      <c r="A27" s="470" t="s">
        <v>327</v>
      </c>
      <c r="B27" s="470"/>
      <c r="C27" s="470"/>
      <c r="D27" s="470"/>
    </row>
    <row r="28" ht="28.5" customHeight="1">
      <c r="A28" t="s">
        <v>328</v>
      </c>
    </row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  <row r="48" ht="28.5" customHeight="1"/>
    <row r="49" ht="28.5" customHeight="1"/>
    <row r="50" ht="28.5" customHeight="1"/>
    <row r="51" ht="28.5" customHeight="1"/>
    <row r="52" ht="28.5" customHeight="1"/>
    <row r="53" ht="28.5" customHeight="1"/>
    <row r="54" ht="28.5" customHeight="1"/>
    <row r="55" ht="28.5" customHeight="1"/>
    <row r="56" ht="28.5" customHeight="1"/>
    <row r="57" ht="28.5" customHeight="1"/>
    <row r="58" ht="28.5" customHeight="1"/>
    <row r="59" ht="28.5" customHeight="1"/>
    <row r="60" ht="28.5" customHeight="1"/>
    <row r="61" ht="28.5" customHeight="1"/>
    <row r="62" ht="28.5" customHeight="1"/>
    <row r="63" ht="28.5" customHeight="1"/>
    <row r="64" ht="28.5" customHeight="1"/>
    <row r="65" ht="28.5" customHeight="1"/>
    <row r="66" ht="28.5" customHeight="1"/>
    <row r="67" ht="28.5" customHeight="1"/>
    <row r="68" ht="28.5" customHeight="1"/>
    <row r="69" ht="28.5" customHeight="1"/>
    <row r="70" ht="28.5" customHeight="1"/>
    <row r="71" ht="28.5" customHeight="1"/>
    <row r="72" ht="28.5" customHeight="1"/>
    <row r="73" ht="28.5" customHeight="1"/>
    <row r="74" ht="28.5" customHeight="1"/>
    <row r="75" ht="28.5" customHeight="1"/>
    <row r="76" ht="28.5" customHeight="1"/>
    <row r="77" ht="28.5" customHeight="1"/>
    <row r="78" ht="28.5" customHeight="1"/>
    <row r="79" ht="28.5" customHeight="1"/>
    <row r="80" ht="28.5" customHeight="1"/>
    <row r="81" ht="28.5" customHeight="1"/>
    <row r="82" ht="28.5" customHeight="1"/>
    <row r="83" ht="28.5" customHeight="1"/>
    <row r="84" ht="28.5" customHeight="1"/>
    <row r="85" ht="28.5" customHeight="1"/>
    <row r="86" ht="28.5" customHeight="1"/>
    <row r="87" ht="28.5" customHeight="1"/>
    <row r="88" ht="28.5" customHeight="1"/>
    <row r="89" ht="28.5" customHeight="1"/>
    <row r="90" ht="28.5" customHeight="1"/>
    <row r="91" ht="28.5" customHeight="1"/>
    <row r="92" ht="28.5" customHeight="1"/>
    <row r="93" ht="28.5" customHeight="1"/>
    <row r="94" ht="28.5" customHeight="1"/>
    <row r="95" ht="28.5" customHeight="1"/>
    <row r="96" ht="28.5" customHeight="1"/>
    <row r="97" ht="28.5" customHeight="1"/>
    <row r="98" ht="28.5" customHeight="1"/>
    <row r="99" ht="28.5" customHeight="1"/>
    <row r="100" ht="28.5" customHeight="1"/>
    <row r="101" ht="28.5" customHeight="1"/>
    <row r="102" ht="28.5" customHeight="1"/>
    <row r="103" ht="28.5" customHeight="1"/>
    <row r="104" ht="28.5" customHeight="1"/>
    <row r="105" ht="28.5" customHeight="1"/>
    <row r="106" ht="28.5" customHeight="1"/>
    <row r="107" ht="28.5" customHeight="1"/>
    <row r="108" ht="28.5" customHeight="1"/>
    <row r="109" ht="28.5" customHeight="1"/>
    <row r="110" ht="28.5" customHeight="1"/>
    <row r="111" ht="28.5" customHeight="1"/>
    <row r="112" ht="28.5" customHeight="1"/>
    <row r="113" ht="28.5" customHeight="1"/>
    <row r="114" ht="28.5" customHeight="1"/>
    <row r="115" ht="28.5" customHeight="1"/>
    <row r="116" ht="28.5" customHeight="1"/>
    <row r="117" ht="28.5" customHeight="1"/>
    <row r="118" ht="28.5" customHeight="1"/>
    <row r="119" ht="28.5" customHeight="1"/>
    <row r="120" ht="28.5" customHeight="1"/>
    <row r="121" ht="28.5" customHeight="1"/>
    <row r="122" ht="28.5" customHeight="1"/>
    <row r="123" ht="28.5" customHeight="1"/>
    <row r="124" ht="28.5" customHeight="1"/>
    <row r="125" ht="28.5" customHeight="1"/>
    <row r="126" ht="28.5" customHeight="1"/>
    <row r="127" ht="28.5" customHeight="1"/>
    <row r="128" ht="28.5" customHeight="1"/>
    <row r="129" ht="28.5" customHeight="1"/>
    <row r="130" ht="28.5" customHeight="1"/>
    <row r="131" ht="28.5" customHeight="1"/>
    <row r="132" ht="28.5" customHeight="1"/>
    <row r="133" ht="28.5" customHeight="1"/>
    <row r="134" ht="28.5" customHeight="1"/>
    <row r="135" ht="28.5" customHeight="1"/>
    <row r="136" ht="28.5" customHeight="1"/>
    <row r="137" ht="28.5" customHeight="1"/>
    <row r="138" ht="28.5" customHeight="1"/>
    <row r="139" ht="28.5" customHeight="1"/>
    <row r="140" ht="28.5" customHeight="1"/>
    <row r="141" ht="28.5" customHeight="1"/>
    <row r="142" ht="28.5" customHeight="1"/>
    <row r="143" ht="28.5" customHeight="1"/>
    <row r="144" ht="28.5" customHeight="1"/>
    <row r="145" ht="28.5" customHeight="1"/>
    <row r="146" ht="28.5" customHeight="1"/>
    <row r="147" ht="28.5" customHeight="1"/>
    <row r="148" ht="28.5" customHeight="1"/>
    <row r="149" ht="28.5" customHeight="1"/>
    <row r="150" ht="28.5" customHeight="1"/>
    <row r="151" ht="28.5" customHeight="1"/>
    <row r="152" ht="28.5" customHeight="1"/>
    <row r="153" ht="28.5" customHeight="1"/>
    <row r="154" ht="28.5" customHeight="1"/>
    <row r="155" ht="28.5" customHeight="1"/>
    <row r="156" ht="28.5" customHeight="1"/>
    <row r="157" ht="28.5" customHeight="1"/>
    <row r="158" ht="28.5" customHeight="1"/>
    <row r="159" ht="28.5" customHeight="1"/>
    <row r="160" ht="28.5" customHeight="1"/>
    <row r="161" ht="28.5" customHeight="1"/>
    <row r="162" ht="28.5" customHeight="1"/>
    <row r="163" ht="28.5" customHeight="1"/>
    <row r="164" ht="28.5" customHeight="1"/>
    <row r="165" ht="28.5" customHeight="1"/>
    <row r="166" ht="28.5" customHeight="1"/>
    <row r="167" ht="28.5" customHeight="1"/>
    <row r="168" ht="28.5" customHeight="1"/>
    <row r="169" ht="28.5" customHeight="1"/>
    <row r="170" ht="28.5" customHeight="1"/>
    <row r="171" ht="28.5" customHeight="1"/>
    <row r="172" ht="28.5" customHeight="1"/>
    <row r="173" ht="28.5" customHeight="1"/>
    <row r="174" ht="28.5" customHeight="1"/>
    <row r="175" ht="28.5" customHeight="1"/>
    <row r="176" ht="28.5" customHeight="1"/>
    <row r="177" ht="28.5" customHeight="1"/>
    <row r="178" ht="28.5" customHeight="1"/>
    <row r="179" ht="28.5" customHeight="1"/>
    <row r="180" ht="28.5" customHeight="1"/>
    <row r="181" ht="28.5" customHeight="1"/>
    <row r="182" ht="28.5" customHeight="1"/>
    <row r="183" ht="28.5" customHeight="1"/>
    <row r="184" ht="28.5" customHeight="1"/>
  </sheetData>
  <sheetProtection selectLockedCells="1" selectUnlockedCells="1"/>
  <mergeCells count="18">
    <mergeCell ref="C12:D12"/>
    <mergeCell ref="A1:D1"/>
    <mergeCell ref="A2:D2"/>
    <mergeCell ref="A3:D3"/>
    <mergeCell ref="A6:B6"/>
    <mergeCell ref="C6:D6"/>
    <mergeCell ref="A7:B7"/>
    <mergeCell ref="C7:D7"/>
    <mergeCell ref="A14:B14"/>
    <mergeCell ref="A15:A19"/>
    <mergeCell ref="A20:B21"/>
    <mergeCell ref="A22:A25"/>
    <mergeCell ref="A27:D27"/>
    <mergeCell ref="A8:A13"/>
    <mergeCell ref="C8:D8"/>
    <mergeCell ref="C9:D9"/>
    <mergeCell ref="C10:D10"/>
    <mergeCell ref="C11:D11"/>
  </mergeCells>
  <printOptions/>
  <pageMargins left="0.75" right="0.75" top="1" bottom="1" header="0.5118055555555555" footer="0.5118055555555555"/>
  <pageSetup horizontalDpi="300" verticalDpi="300" orientation="portrait" paperSize="9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58"/>
  <sheetViews>
    <sheetView view="pageBreakPreview" zoomScaleSheetLayoutView="100" zoomScalePageLayoutView="0" workbookViewId="0" topLeftCell="A34">
      <selection activeCell="E26" sqref="E26:G26"/>
    </sheetView>
  </sheetViews>
  <sheetFormatPr defaultColWidth="9.00390625" defaultRowHeight="12.75"/>
  <cols>
    <col min="1" max="1" width="0.12890625" style="0" customWidth="1"/>
    <col min="2" max="2" width="41.375" style="0" customWidth="1"/>
    <col min="3" max="3" width="16.75390625" style="0" customWidth="1"/>
    <col min="4" max="4" width="17.625" style="0" customWidth="1"/>
    <col min="5" max="7" width="12.75390625" style="0" customWidth="1"/>
    <col min="8" max="8" width="13.375" style="0" customWidth="1"/>
    <col min="9" max="10" width="12.75390625" style="0" customWidth="1"/>
    <col min="11" max="11" width="24.625" style="0" customWidth="1"/>
  </cols>
  <sheetData>
    <row r="1" spans="1:11" ht="26.25">
      <c r="A1" s="227"/>
      <c r="B1" s="504" t="s">
        <v>329</v>
      </c>
      <c r="C1" s="504"/>
      <c r="D1" s="504"/>
      <c r="E1" s="504"/>
      <c r="F1" s="504"/>
      <c r="G1" s="504"/>
      <c r="H1" s="504"/>
      <c r="I1" s="504"/>
      <c r="J1" s="504"/>
      <c r="K1" s="504"/>
    </row>
    <row r="2" spans="1:11" ht="26.25">
      <c r="A2" s="227"/>
      <c r="B2" s="505" t="s">
        <v>330</v>
      </c>
      <c r="C2" s="505"/>
      <c r="D2" s="505"/>
      <c r="E2" s="505"/>
      <c r="F2" s="505"/>
      <c r="G2" s="505"/>
      <c r="H2" s="505"/>
      <c r="I2" s="505"/>
      <c r="J2" s="505"/>
      <c r="K2" s="505"/>
    </row>
    <row r="3" spans="1:11" ht="26.25">
      <c r="A3" s="227"/>
      <c r="B3" s="505" t="s">
        <v>331</v>
      </c>
      <c r="C3" s="505"/>
      <c r="D3" s="505"/>
      <c r="E3" s="505"/>
      <c r="F3" s="505"/>
      <c r="G3" s="505"/>
      <c r="H3" s="505"/>
      <c r="I3" s="505"/>
      <c r="J3" s="505"/>
      <c r="K3" s="505"/>
    </row>
    <row r="4" spans="1:11" ht="15.75">
      <c r="A4" s="227"/>
      <c r="B4" s="297"/>
      <c r="C4" s="298"/>
      <c r="D4" s="298"/>
      <c r="E4" s="234"/>
      <c r="F4" s="234"/>
      <c r="G4" s="234"/>
      <c r="H4" s="298"/>
      <c r="I4" s="298"/>
      <c r="J4" s="298"/>
      <c r="K4" s="299"/>
    </row>
    <row r="5" spans="1:12" ht="25.5">
      <c r="A5" s="227"/>
      <c r="B5" s="495" t="s">
        <v>332</v>
      </c>
      <c r="C5" s="495"/>
      <c r="D5" s="495"/>
      <c r="E5" s="495"/>
      <c r="F5" s="495"/>
      <c r="G5" s="495"/>
      <c r="H5" s="495"/>
      <c r="I5" s="495"/>
      <c r="J5" s="495"/>
      <c r="K5" s="495"/>
      <c r="L5" s="300"/>
    </row>
    <row r="6" spans="1:11" ht="20.25">
      <c r="A6" s="236"/>
      <c r="B6" s="301" t="s">
        <v>333</v>
      </c>
      <c r="C6" s="302"/>
      <c r="D6" s="302"/>
      <c r="E6" s="302"/>
      <c r="F6" s="302"/>
      <c r="G6" s="302"/>
      <c r="H6" s="302"/>
      <c r="I6" s="302"/>
      <c r="J6" s="506" t="s">
        <v>334</v>
      </c>
      <c r="K6" s="506"/>
    </row>
    <row r="7" spans="1:11" ht="20.25">
      <c r="A7" s="236"/>
      <c r="B7" s="303"/>
      <c r="C7" s="239"/>
      <c r="D7" s="239"/>
      <c r="E7" s="239"/>
      <c r="F7" s="239"/>
      <c r="G7" s="239"/>
      <c r="H7" s="277"/>
      <c r="I7" s="277"/>
      <c r="J7" s="248" t="s">
        <v>335</v>
      </c>
      <c r="K7" s="304" t="e">
        <f>'BİLGİ GİRİŞİ'!#REF!</f>
        <v>#REF!</v>
      </c>
    </row>
    <row r="8" spans="1:11" ht="25.5" customHeight="1">
      <c r="A8" s="227"/>
      <c r="B8" s="493" t="s">
        <v>196</v>
      </c>
      <c r="C8" s="493"/>
      <c r="D8" s="493"/>
      <c r="E8" s="501" t="str">
        <f>'BİLGİ GİRİŞİ'!C4</f>
        <v>BAĞCILAR BELEDİYESİ</v>
      </c>
      <c r="F8" s="501"/>
      <c r="G8" s="501"/>
      <c r="H8" s="501"/>
      <c r="I8" s="501"/>
      <c r="J8" s="501"/>
      <c r="K8" s="501"/>
    </row>
    <row r="9" spans="1:11" ht="25.5" customHeight="1">
      <c r="A9" s="227"/>
      <c r="B9" s="493" t="s">
        <v>197</v>
      </c>
      <c r="C9" s="493"/>
      <c r="D9" s="493" t="s">
        <v>63</v>
      </c>
      <c r="E9" s="503" t="s">
        <v>336</v>
      </c>
      <c r="F9" s="503"/>
      <c r="G9" s="503"/>
      <c r="H9" s="503"/>
      <c r="I9" s="503"/>
      <c r="J9" s="503"/>
      <c r="K9" s="503"/>
    </row>
    <row r="10" spans="1:11" ht="25.5" customHeight="1">
      <c r="A10" s="227"/>
      <c r="B10" s="493" t="s">
        <v>198</v>
      </c>
      <c r="C10" s="493"/>
      <c r="D10" s="493" t="s">
        <v>63</v>
      </c>
      <c r="E10" s="501" t="str">
        <f>'BİLGİ GİRİŞİ'!C6</f>
        <v>XXX</v>
      </c>
      <c r="F10" s="501"/>
      <c r="G10" s="501"/>
      <c r="H10" s="501"/>
      <c r="I10" s="501"/>
      <c r="J10" s="501"/>
      <c r="K10" s="501"/>
    </row>
    <row r="11" spans="1:11" ht="25.5" customHeight="1">
      <c r="A11" s="227"/>
      <c r="B11" s="493" t="s">
        <v>199</v>
      </c>
      <c r="C11" s="493"/>
      <c r="D11" s="493" t="s">
        <v>63</v>
      </c>
      <c r="E11" s="501" t="str">
        <f>'BİLGİ GİRİŞİ'!C8</f>
        <v>XXX</v>
      </c>
      <c r="F11" s="501"/>
      <c r="G11" s="501"/>
      <c r="H11" s="501"/>
      <c r="I11" s="501"/>
      <c r="J11" s="501"/>
      <c r="K11" s="501"/>
    </row>
    <row r="12" spans="1:11" ht="25.5" customHeight="1">
      <c r="A12" s="227"/>
      <c r="B12" s="493" t="s">
        <v>200</v>
      </c>
      <c r="C12" s="493"/>
      <c r="D12" s="493" t="s">
        <v>63</v>
      </c>
      <c r="E12" s="305" t="str">
        <f>'BİLGİ GİRİŞİ'!C9</f>
        <v>XXX</v>
      </c>
      <c r="F12" s="306" t="s">
        <v>119</v>
      </c>
      <c r="G12" s="307"/>
      <c r="H12" s="306"/>
      <c r="I12" s="308"/>
      <c r="J12" s="308"/>
      <c r="K12" s="309"/>
    </row>
    <row r="13" spans="1:11" ht="25.5" customHeight="1">
      <c r="A13" s="231"/>
      <c r="B13" s="493" t="s">
        <v>201</v>
      </c>
      <c r="C13" s="493"/>
      <c r="D13" s="493" t="s">
        <v>63</v>
      </c>
      <c r="E13" s="500" t="str">
        <f>'BİLGİ GİRİŞİ'!C5</f>
        <v>XXX</v>
      </c>
      <c r="F13" s="500"/>
      <c r="G13" s="500"/>
      <c r="H13" s="500"/>
      <c r="I13" s="500"/>
      <c r="J13" s="500"/>
      <c r="K13" s="500"/>
    </row>
    <row r="14" spans="1:11" ht="25.5" customHeight="1">
      <c r="A14" s="231"/>
      <c r="B14" s="493" t="s">
        <v>202</v>
      </c>
      <c r="C14" s="493"/>
      <c r="D14" s="493" t="s">
        <v>63</v>
      </c>
      <c r="E14" s="501" t="s">
        <v>396</v>
      </c>
      <c r="F14" s="501"/>
      <c r="G14" s="501"/>
      <c r="H14" s="501"/>
      <c r="I14" s="501"/>
      <c r="J14" s="501"/>
      <c r="K14" s="501"/>
    </row>
    <row r="15" spans="1:11" ht="25.5" customHeight="1">
      <c r="A15" s="231"/>
      <c r="B15" s="502" t="s">
        <v>337</v>
      </c>
      <c r="C15" s="502"/>
      <c r="D15" s="502" t="s">
        <v>63</v>
      </c>
      <c r="E15" s="501" t="s">
        <v>396</v>
      </c>
      <c r="F15" s="501"/>
      <c r="G15" s="501"/>
      <c r="H15" s="501"/>
      <c r="I15" s="501"/>
      <c r="J15" s="501"/>
      <c r="K15" s="501"/>
    </row>
    <row r="16" spans="1:11" ht="25.5" customHeight="1">
      <c r="A16" s="231"/>
      <c r="B16" s="493" t="s">
        <v>203</v>
      </c>
      <c r="C16" s="493"/>
      <c r="D16" s="493"/>
      <c r="E16" s="494">
        <f ca="1">TODAY()+1</f>
        <v>42524</v>
      </c>
      <c r="F16" s="494"/>
      <c r="G16" s="494"/>
      <c r="H16" s="494"/>
      <c r="I16" s="494"/>
      <c r="J16" s="494"/>
      <c r="K16" s="494"/>
    </row>
    <row r="17" spans="1:11" ht="12.75">
      <c r="A17" s="231"/>
      <c r="B17" s="310"/>
      <c r="C17" s="250"/>
      <c r="D17" s="250"/>
      <c r="E17" s="250"/>
      <c r="F17" s="250"/>
      <c r="G17" s="250"/>
      <c r="H17" s="250"/>
      <c r="I17" s="250"/>
      <c r="J17" s="250"/>
      <c r="K17" s="311"/>
    </row>
    <row r="18" spans="1:11" ht="12.75">
      <c r="A18" s="231"/>
      <c r="B18" s="310"/>
      <c r="C18" s="250"/>
      <c r="D18" s="250"/>
      <c r="E18" s="250"/>
      <c r="F18" s="250"/>
      <c r="G18" s="250"/>
      <c r="H18" s="250"/>
      <c r="I18" s="250"/>
      <c r="J18" s="250"/>
      <c r="K18" s="311"/>
    </row>
    <row r="19" spans="1:11" ht="26.25" customHeight="1">
      <c r="A19" s="236"/>
      <c r="B19" s="495" t="s">
        <v>33</v>
      </c>
      <c r="C19" s="495"/>
      <c r="D19" s="495"/>
      <c r="E19" s="495"/>
      <c r="F19" s="495"/>
      <c r="G19" s="495"/>
      <c r="H19" s="495"/>
      <c r="I19" s="495"/>
      <c r="J19" s="495"/>
      <c r="K19" s="495"/>
    </row>
    <row r="20" spans="1:11" ht="12.75">
      <c r="A20" s="231"/>
      <c r="B20" s="310"/>
      <c r="C20" s="250"/>
      <c r="D20" s="250"/>
      <c r="E20" s="250"/>
      <c r="F20" s="250"/>
      <c r="G20" s="250"/>
      <c r="H20" s="250"/>
      <c r="I20" s="250"/>
      <c r="J20" s="250"/>
      <c r="K20" s="311"/>
    </row>
    <row r="21" spans="1:11" ht="30" customHeight="1">
      <c r="A21" s="231"/>
      <c r="B21" s="496" t="s">
        <v>338</v>
      </c>
      <c r="C21" s="496"/>
      <c r="D21" s="496"/>
      <c r="E21" s="496"/>
      <c r="F21" s="496"/>
      <c r="G21" s="496"/>
      <c r="H21" s="497" t="s">
        <v>339</v>
      </c>
      <c r="I21" s="497"/>
      <c r="J21" s="497"/>
      <c r="K21" s="497"/>
    </row>
    <row r="22" spans="1:11" ht="39.75" customHeight="1">
      <c r="A22" s="231"/>
      <c r="B22" s="312" t="s">
        <v>206</v>
      </c>
      <c r="C22" s="313" t="s">
        <v>37</v>
      </c>
      <c r="D22" s="313" t="s">
        <v>340</v>
      </c>
      <c r="E22" s="498" t="s">
        <v>38</v>
      </c>
      <c r="F22" s="498"/>
      <c r="G22" s="498"/>
      <c r="H22" s="499" t="s">
        <v>206</v>
      </c>
      <c r="I22" s="499"/>
      <c r="J22" s="499"/>
      <c r="K22" s="499"/>
    </row>
    <row r="23" spans="1:11" ht="49.5" customHeight="1">
      <c r="A23" s="231"/>
      <c r="B23" s="314" t="str">
        <f>'BİLGİ GİRİŞİ'!C10</f>
        <v>XXX</v>
      </c>
      <c r="C23" s="315" t="s">
        <v>214</v>
      </c>
      <c r="D23" s="315"/>
      <c r="E23" s="484"/>
      <c r="F23" s="484"/>
      <c r="G23" s="484"/>
      <c r="H23" s="486" t="str">
        <f>'BİLGİ GİRİŞİ'!C5</f>
        <v>XXX</v>
      </c>
      <c r="I23" s="486"/>
      <c r="J23" s="486"/>
      <c r="K23" s="486"/>
    </row>
    <row r="24" spans="1:11" ht="49.5" customHeight="1">
      <c r="A24" s="231"/>
      <c r="B24" s="314" t="str">
        <f>'BİLGİ GİRİŞİ'!C14</f>
        <v>XXX</v>
      </c>
      <c r="C24" s="315" t="s">
        <v>214</v>
      </c>
      <c r="D24" s="315"/>
      <c r="E24" s="484"/>
      <c r="F24" s="484"/>
      <c r="G24" s="484"/>
      <c r="H24" s="492"/>
      <c r="I24" s="492"/>
      <c r="J24" s="492"/>
      <c r="K24" s="492"/>
    </row>
    <row r="25" spans="1:11" ht="49.5" customHeight="1">
      <c r="A25" s="231"/>
      <c r="B25" s="314" t="str">
        <f>'BİLGİ GİRİŞİ'!C12</f>
        <v>XXX</v>
      </c>
      <c r="C25" s="315" t="s">
        <v>215</v>
      </c>
      <c r="D25" s="315"/>
      <c r="E25" s="484"/>
      <c r="F25" s="484"/>
      <c r="G25" s="484"/>
      <c r="H25" s="490"/>
      <c r="I25" s="490"/>
      <c r="J25" s="490"/>
      <c r="K25" s="490"/>
    </row>
    <row r="26" spans="1:11" ht="49.5" customHeight="1">
      <c r="A26" s="231"/>
      <c r="B26" s="314" t="str">
        <f>'BİLGİ GİRİŞİ'!C16</f>
        <v>XXX</v>
      </c>
      <c r="C26" s="315" t="s">
        <v>216</v>
      </c>
      <c r="D26" s="315"/>
      <c r="E26" s="484"/>
      <c r="F26" s="484"/>
      <c r="G26" s="484"/>
      <c r="H26" s="485" t="s">
        <v>341</v>
      </c>
      <c r="I26" s="485"/>
      <c r="J26" s="485"/>
      <c r="K26" s="485"/>
    </row>
    <row r="27" spans="1:11" ht="49.5" customHeight="1">
      <c r="A27" s="231"/>
      <c r="B27" s="314" t="str">
        <f>'BİLGİ GİRİŞİ'!C18</f>
        <v>XXX</v>
      </c>
      <c r="C27" s="315" t="s">
        <v>342</v>
      </c>
      <c r="D27" s="315"/>
      <c r="E27" s="484"/>
      <c r="F27" s="484"/>
      <c r="G27" s="484"/>
      <c r="H27" s="486" t="str">
        <f>'BİLGİ GİRİŞİ'!C22</f>
        <v>XXX</v>
      </c>
      <c r="I27" s="486"/>
      <c r="J27" s="486"/>
      <c r="K27" s="486"/>
    </row>
    <row r="28" spans="1:11" ht="60" customHeight="1">
      <c r="A28" s="231"/>
      <c r="B28" s="316" t="s">
        <v>343</v>
      </c>
      <c r="C28" s="487" t="s">
        <v>214</v>
      </c>
      <c r="D28" s="488" t="s">
        <v>397</v>
      </c>
      <c r="E28" s="489"/>
      <c r="F28" s="489"/>
      <c r="G28" s="489"/>
      <c r="H28" s="490"/>
      <c r="I28" s="490"/>
      <c r="J28" s="490"/>
      <c r="K28" s="490"/>
    </row>
    <row r="29" spans="1:11" ht="60" customHeight="1">
      <c r="A29" s="231"/>
      <c r="B29" s="314" t="s">
        <v>396</v>
      </c>
      <c r="C29" s="487"/>
      <c r="D29" s="488"/>
      <c r="E29" s="489"/>
      <c r="F29" s="489"/>
      <c r="G29" s="489"/>
      <c r="H29" s="491"/>
      <c r="I29" s="491"/>
      <c r="J29" s="491"/>
      <c r="K29" s="491"/>
    </row>
    <row r="30" spans="1:11" ht="63.75" customHeight="1">
      <c r="A30" s="231"/>
      <c r="B30" s="480" t="s">
        <v>344</v>
      </c>
      <c r="C30" s="480"/>
      <c r="D30" s="480"/>
      <c r="E30" s="480"/>
      <c r="F30" s="480"/>
      <c r="G30" s="480"/>
      <c r="H30" s="480"/>
      <c r="I30" s="480"/>
      <c r="J30" s="480"/>
      <c r="K30" s="480"/>
    </row>
    <row r="31" spans="1:11" ht="15.75">
      <c r="A31" s="230"/>
      <c r="B31" s="480"/>
      <c r="C31" s="480"/>
      <c r="D31" s="480"/>
      <c r="E31" s="480"/>
      <c r="F31" s="480"/>
      <c r="G31" s="480"/>
      <c r="H31" s="480"/>
      <c r="I31" s="480"/>
      <c r="J31" s="480"/>
      <c r="K31" s="480"/>
    </row>
    <row r="32" spans="1:11" ht="19.5" customHeight="1">
      <c r="A32" s="231"/>
      <c r="B32" s="481" t="s">
        <v>345</v>
      </c>
      <c r="C32" s="481"/>
      <c r="D32" s="481"/>
      <c r="E32" s="481"/>
      <c r="F32" s="481"/>
      <c r="G32" s="481"/>
      <c r="H32" s="481"/>
      <c r="I32" s="481"/>
      <c r="J32" s="481"/>
      <c r="K32" s="481"/>
    </row>
    <row r="33" spans="1:11" ht="19.5" customHeight="1">
      <c r="A33" s="231"/>
      <c r="B33" s="475"/>
      <c r="C33" s="475"/>
      <c r="D33" s="476"/>
      <c r="E33" s="476"/>
      <c r="F33" s="476"/>
      <c r="G33" s="476"/>
      <c r="H33" s="477"/>
      <c r="I33" s="477"/>
      <c r="J33" s="477"/>
      <c r="K33" s="477"/>
    </row>
    <row r="34" spans="1:11" ht="19.5" customHeight="1">
      <c r="A34" s="231"/>
      <c r="B34" s="475"/>
      <c r="C34" s="475"/>
      <c r="D34" s="476"/>
      <c r="E34" s="476"/>
      <c r="F34" s="476"/>
      <c r="G34" s="476"/>
      <c r="H34" s="477"/>
      <c r="I34" s="477"/>
      <c r="J34" s="477"/>
      <c r="K34" s="477"/>
    </row>
    <row r="35" spans="1:11" ht="19.5" customHeight="1">
      <c r="A35" s="231"/>
      <c r="B35" s="475"/>
      <c r="C35" s="475"/>
      <c r="D35" s="476"/>
      <c r="E35" s="476"/>
      <c r="F35" s="476"/>
      <c r="G35" s="476"/>
      <c r="H35" s="477"/>
      <c r="I35" s="477"/>
      <c r="J35" s="477"/>
      <c r="K35" s="477"/>
    </row>
    <row r="36" spans="1:11" ht="19.5" customHeight="1">
      <c r="A36" s="231"/>
      <c r="B36" s="475"/>
      <c r="C36" s="475"/>
      <c r="D36" s="476"/>
      <c r="E36" s="476"/>
      <c r="F36" s="476"/>
      <c r="G36" s="476"/>
      <c r="H36" s="477"/>
      <c r="I36" s="477"/>
      <c r="J36" s="477"/>
      <c r="K36" s="477"/>
    </row>
    <row r="37" spans="1:11" ht="19.5" customHeight="1">
      <c r="A37" s="231"/>
      <c r="B37" s="475"/>
      <c r="C37" s="475"/>
      <c r="D37" s="476"/>
      <c r="E37" s="476"/>
      <c r="F37" s="476"/>
      <c r="G37" s="476"/>
      <c r="H37" s="477"/>
      <c r="I37" s="477"/>
      <c r="J37" s="477"/>
      <c r="K37" s="477"/>
    </row>
    <row r="38" spans="1:11" ht="19.5" customHeight="1">
      <c r="A38" s="231"/>
      <c r="B38" s="475"/>
      <c r="C38" s="475"/>
      <c r="D38" s="476"/>
      <c r="E38" s="476"/>
      <c r="F38" s="476"/>
      <c r="G38" s="476"/>
      <c r="H38" s="477"/>
      <c r="I38" s="477"/>
      <c r="J38" s="477"/>
      <c r="K38" s="477"/>
    </row>
    <row r="39" spans="1:11" ht="13.5" customHeight="1">
      <c r="A39" s="231"/>
      <c r="B39" s="317"/>
      <c r="C39" s="318"/>
      <c r="D39" s="318"/>
      <c r="E39" s="318"/>
      <c r="F39" s="318"/>
      <c r="G39" s="318"/>
      <c r="H39" s="318"/>
      <c r="I39" s="318"/>
      <c r="J39" s="318"/>
      <c r="K39" s="319"/>
    </row>
    <row r="40" spans="1:11" ht="13.5" customHeight="1">
      <c r="A40" s="231"/>
      <c r="B40" s="317"/>
      <c r="C40" s="318"/>
      <c r="D40" s="318"/>
      <c r="E40" s="318"/>
      <c r="F40" s="318"/>
      <c r="G40" s="318"/>
      <c r="H40" s="318"/>
      <c r="I40" s="318"/>
      <c r="J40" s="318"/>
      <c r="K40" s="319"/>
    </row>
    <row r="41" spans="1:11" ht="19.5" customHeight="1">
      <c r="A41" s="231"/>
      <c r="B41" s="482" t="s">
        <v>346</v>
      </c>
      <c r="C41" s="482"/>
      <c r="D41" s="482"/>
      <c r="E41" s="482"/>
      <c r="F41" s="482"/>
      <c r="G41" s="482"/>
      <c r="H41" s="482"/>
      <c r="I41" s="483" t="s">
        <v>347</v>
      </c>
      <c r="J41" s="483"/>
      <c r="K41" s="483"/>
    </row>
    <row r="42" spans="1:11" ht="19.5" customHeight="1">
      <c r="A42" s="231"/>
      <c r="B42" s="475"/>
      <c r="C42" s="475"/>
      <c r="D42" s="476"/>
      <c r="E42" s="476"/>
      <c r="F42" s="476"/>
      <c r="G42" s="476"/>
      <c r="H42" s="477"/>
      <c r="I42" s="477"/>
      <c r="J42" s="477"/>
      <c r="K42" s="477"/>
    </row>
    <row r="43" spans="1:11" ht="19.5" customHeight="1">
      <c r="A43" s="231"/>
      <c r="B43" s="475"/>
      <c r="C43" s="475"/>
      <c r="D43" s="476"/>
      <c r="E43" s="476"/>
      <c r="F43" s="476"/>
      <c r="G43" s="476"/>
      <c r="H43" s="477"/>
      <c r="I43" s="477"/>
      <c r="J43" s="477"/>
      <c r="K43" s="477"/>
    </row>
    <row r="44" spans="1:11" ht="19.5" customHeight="1">
      <c r="A44" s="231"/>
      <c r="B44" s="475"/>
      <c r="C44" s="475"/>
      <c r="D44" s="476"/>
      <c r="E44" s="476"/>
      <c r="F44" s="476"/>
      <c r="G44" s="476"/>
      <c r="H44" s="477"/>
      <c r="I44" s="477"/>
      <c r="J44" s="477"/>
      <c r="K44" s="477"/>
    </row>
    <row r="45" spans="1:11" ht="19.5" customHeight="1">
      <c r="A45" s="231"/>
      <c r="B45" s="475"/>
      <c r="C45" s="475"/>
      <c r="D45" s="476"/>
      <c r="E45" s="476"/>
      <c r="F45" s="476"/>
      <c r="G45" s="476"/>
      <c r="H45" s="477"/>
      <c r="I45" s="477"/>
      <c r="J45" s="477"/>
      <c r="K45" s="477"/>
    </row>
    <row r="46" spans="1:11" ht="19.5" customHeight="1">
      <c r="A46" s="231"/>
      <c r="B46" s="475"/>
      <c r="C46" s="475"/>
      <c r="D46" s="476"/>
      <c r="E46" s="476"/>
      <c r="F46" s="476"/>
      <c r="G46" s="476"/>
      <c r="H46" s="477"/>
      <c r="I46" s="477"/>
      <c r="J46" s="477"/>
      <c r="K46" s="477"/>
    </row>
    <row r="47" spans="1:11" ht="19.5" customHeight="1">
      <c r="A47" s="231"/>
      <c r="B47" s="475"/>
      <c r="C47" s="475"/>
      <c r="D47" s="476"/>
      <c r="E47" s="476"/>
      <c r="F47" s="476"/>
      <c r="G47" s="476"/>
      <c r="H47" s="477"/>
      <c r="I47" s="477"/>
      <c r="J47" s="477"/>
      <c r="K47" s="477"/>
    </row>
    <row r="48" spans="1:11" ht="18" customHeight="1">
      <c r="A48" s="231"/>
      <c r="B48" s="318"/>
      <c r="C48" s="318"/>
      <c r="D48" s="318"/>
      <c r="E48" s="318"/>
      <c r="F48" s="318"/>
      <c r="G48" s="318"/>
      <c r="H48" s="318"/>
      <c r="I48" s="318"/>
      <c r="J48" s="318"/>
      <c r="K48" s="318"/>
    </row>
    <row r="49" spans="1:11" ht="12.75">
      <c r="A49" s="231"/>
      <c r="B49" s="318"/>
      <c r="C49" s="318"/>
      <c r="D49" s="318"/>
      <c r="E49" s="318"/>
      <c r="F49" s="318"/>
      <c r="G49" s="318"/>
      <c r="H49" s="318"/>
      <c r="I49" s="318"/>
      <c r="J49" s="318"/>
      <c r="K49" s="318"/>
    </row>
    <row r="50" spans="1:22" ht="26.25">
      <c r="A50" s="231"/>
      <c r="B50" s="478" t="s">
        <v>221</v>
      </c>
      <c r="C50" s="478"/>
      <c r="D50" s="320">
        <f>E16</f>
        <v>42524</v>
      </c>
      <c r="E50" s="321" t="s">
        <v>348</v>
      </c>
      <c r="F50" s="322"/>
      <c r="G50" s="322"/>
      <c r="H50" s="322"/>
      <c r="I50" s="322"/>
      <c r="J50" s="322"/>
      <c r="K50" s="322"/>
      <c r="M50" s="479"/>
      <c r="N50" s="479"/>
      <c r="O50" s="479"/>
      <c r="P50" s="479"/>
      <c r="Q50" s="479"/>
      <c r="R50" s="479"/>
      <c r="S50" s="479"/>
      <c r="T50" s="479"/>
      <c r="U50" s="479"/>
      <c r="V50" s="479"/>
    </row>
    <row r="51" spans="1:11" ht="23.25">
      <c r="A51" s="231"/>
      <c r="B51" s="479" t="s">
        <v>349</v>
      </c>
      <c r="C51" s="479"/>
      <c r="D51" s="479"/>
      <c r="E51" s="479"/>
      <c r="F51" s="479"/>
      <c r="G51" s="479"/>
      <c r="H51" s="479"/>
      <c r="I51" s="479"/>
      <c r="J51" s="479"/>
      <c r="K51" s="479"/>
    </row>
    <row r="52" spans="1:11" ht="23.25">
      <c r="A52" s="231"/>
      <c r="B52" s="322"/>
      <c r="C52" s="322"/>
      <c r="D52" s="322"/>
      <c r="E52" s="322"/>
      <c r="F52" s="322"/>
      <c r="G52" s="322"/>
      <c r="H52" s="322"/>
      <c r="I52" s="322"/>
      <c r="J52" s="322"/>
      <c r="K52" s="322"/>
    </row>
    <row r="53" spans="2:11" ht="23.25">
      <c r="B53" s="323"/>
      <c r="C53" s="323"/>
      <c r="D53" s="323"/>
      <c r="E53" s="323"/>
      <c r="F53" s="323"/>
      <c r="G53" s="323"/>
      <c r="H53" s="323"/>
      <c r="I53" s="323"/>
      <c r="J53" s="323"/>
      <c r="K53" s="323"/>
    </row>
    <row r="54" spans="2:11" ht="23.25">
      <c r="B54" s="323"/>
      <c r="C54" s="323"/>
      <c r="D54" s="323"/>
      <c r="E54" s="323"/>
      <c r="F54" s="323"/>
      <c r="G54" s="323"/>
      <c r="H54" s="323"/>
      <c r="I54" s="323"/>
      <c r="J54" s="323"/>
      <c r="K54" s="323"/>
    </row>
    <row r="55" spans="2:11" ht="23.25">
      <c r="B55" s="323"/>
      <c r="C55" s="323"/>
      <c r="D55" s="323"/>
      <c r="E55" s="323"/>
      <c r="F55" s="323"/>
      <c r="G55" s="323"/>
      <c r="H55" s="323"/>
      <c r="I55" s="323"/>
      <c r="J55" s="323"/>
      <c r="K55" s="323"/>
    </row>
    <row r="56" spans="2:11" ht="23.25">
      <c r="B56" s="323"/>
      <c r="C56" s="323"/>
      <c r="D56" s="323"/>
      <c r="E56" s="323"/>
      <c r="F56" s="323"/>
      <c r="G56" s="323"/>
      <c r="H56" s="323"/>
      <c r="I56" s="323"/>
      <c r="J56" s="323"/>
      <c r="K56" s="323"/>
    </row>
    <row r="57" spans="2:11" ht="23.25">
      <c r="B57" s="323"/>
      <c r="C57" s="323"/>
      <c r="D57" s="323"/>
      <c r="E57" s="323"/>
      <c r="F57" s="323"/>
      <c r="G57" s="323"/>
      <c r="H57" s="323"/>
      <c r="I57" s="323"/>
      <c r="J57" s="323"/>
      <c r="K57" s="323"/>
    </row>
    <row r="58" spans="2:11" ht="23.25">
      <c r="B58" s="323"/>
      <c r="C58" s="323"/>
      <c r="D58" s="323"/>
      <c r="E58" s="323"/>
      <c r="F58" s="323"/>
      <c r="G58" s="323"/>
      <c r="H58" s="323"/>
      <c r="I58" s="323"/>
      <c r="J58" s="323"/>
      <c r="K58" s="323"/>
    </row>
  </sheetData>
  <sheetProtection selectLockedCells="1" selectUnlockedCells="1"/>
  <mergeCells count="55">
    <mergeCell ref="B1:K1"/>
    <mergeCell ref="B2:K2"/>
    <mergeCell ref="B3:K3"/>
    <mergeCell ref="B5:K5"/>
    <mergeCell ref="J6:K6"/>
    <mergeCell ref="B8:D8"/>
    <mergeCell ref="E8:K8"/>
    <mergeCell ref="B9:D9"/>
    <mergeCell ref="E9:K9"/>
    <mergeCell ref="B10:D10"/>
    <mergeCell ref="E10:K10"/>
    <mergeCell ref="B11:D11"/>
    <mergeCell ref="E11:K11"/>
    <mergeCell ref="B12:D12"/>
    <mergeCell ref="B13:D13"/>
    <mergeCell ref="E13:K13"/>
    <mergeCell ref="B14:D14"/>
    <mergeCell ref="E14:K14"/>
    <mergeCell ref="B15:D15"/>
    <mergeCell ref="E15:K15"/>
    <mergeCell ref="B16:D16"/>
    <mergeCell ref="E16:K16"/>
    <mergeCell ref="B19:K19"/>
    <mergeCell ref="B21:G21"/>
    <mergeCell ref="H21:K21"/>
    <mergeCell ref="E22:G22"/>
    <mergeCell ref="H22:K22"/>
    <mergeCell ref="E23:G23"/>
    <mergeCell ref="H23:K23"/>
    <mergeCell ref="E24:G24"/>
    <mergeCell ref="H24:K24"/>
    <mergeCell ref="E25:G25"/>
    <mergeCell ref="H25:K25"/>
    <mergeCell ref="E26:G26"/>
    <mergeCell ref="H26:K26"/>
    <mergeCell ref="E27:G27"/>
    <mergeCell ref="H27:K27"/>
    <mergeCell ref="C28:C29"/>
    <mergeCell ref="D28:D29"/>
    <mergeCell ref="E28:G29"/>
    <mergeCell ref="H28:K28"/>
    <mergeCell ref="H29:K29"/>
    <mergeCell ref="B30:K31"/>
    <mergeCell ref="B32:K32"/>
    <mergeCell ref="B33:C38"/>
    <mergeCell ref="D33:G38"/>
    <mergeCell ref="H33:K38"/>
    <mergeCell ref="B41:H41"/>
    <mergeCell ref="I41:K41"/>
    <mergeCell ref="B42:C47"/>
    <mergeCell ref="D42:G47"/>
    <mergeCell ref="H42:K47"/>
    <mergeCell ref="B50:C50"/>
    <mergeCell ref="M50:V50"/>
    <mergeCell ref="B51:K5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H72"/>
  <sheetViews>
    <sheetView view="pageBreakPreview" zoomScaleSheetLayoutView="100" zoomScalePageLayoutView="0" workbookViewId="0" topLeftCell="B34">
      <selection activeCell="E29" sqref="E29"/>
    </sheetView>
  </sheetViews>
  <sheetFormatPr defaultColWidth="9.00390625" defaultRowHeight="12.75"/>
  <cols>
    <col min="1" max="1" width="0" style="0" hidden="1" customWidth="1"/>
    <col min="2" max="2" width="37.375" style="0" customWidth="1"/>
    <col min="3" max="7" width="14.625" style="0" customWidth="1"/>
    <col min="8" max="8" width="20.375" style="0" customWidth="1"/>
  </cols>
  <sheetData>
    <row r="2" spans="2:3" ht="20.25">
      <c r="B2" s="260" t="str">
        <f>'BİLGİ GİRİŞİ'!C2</f>
        <v>XXX</v>
      </c>
      <c r="C2" s="260" t="str">
        <f>'BİLGİ GİRİŞİ'!C5</f>
        <v>XXX</v>
      </c>
    </row>
    <row r="3" spans="2:8" ht="15">
      <c r="B3" s="261" t="s">
        <v>224</v>
      </c>
      <c r="C3" s="466" t="str">
        <f>'BİLGİ GİRİŞİ'!C5</f>
        <v>XXX</v>
      </c>
      <c r="D3" s="466"/>
      <c r="E3" s="466" t="s">
        <v>225</v>
      </c>
      <c r="F3" s="466"/>
      <c r="G3" s="466" t="str">
        <f>'BİLGİ GİRİŞİ'!C12</f>
        <v>XXX</v>
      </c>
      <c r="H3" s="466"/>
    </row>
    <row r="4" spans="2:8" ht="15">
      <c r="B4" s="261" t="s">
        <v>226</v>
      </c>
      <c r="C4" s="467" t="str">
        <f>'BİLGİ GİRİŞİ'!C22</f>
        <v>XXX</v>
      </c>
      <c r="D4" s="467"/>
      <c r="E4" s="466" t="s">
        <v>227</v>
      </c>
      <c r="F4" s="466"/>
      <c r="G4" s="466" t="str">
        <f>'BİLGİ GİRİŞİ'!C14</f>
        <v>XXX</v>
      </c>
      <c r="H4" s="466"/>
    </row>
    <row r="5" spans="2:8" ht="15">
      <c r="B5" s="261" t="s">
        <v>228</v>
      </c>
      <c r="C5" s="455" t="e">
        <f>'BİLGİ GİRİŞİ'!#REF!</f>
        <v>#REF!</v>
      </c>
      <c r="D5" s="455"/>
      <c r="E5" s="466" t="s">
        <v>229</v>
      </c>
      <c r="F5" s="466"/>
      <c r="G5" s="466" t="str">
        <f>'BİLGİ GİRİŞİ'!C16</f>
        <v>XXX</v>
      </c>
      <c r="H5" s="466"/>
    </row>
    <row r="6" spans="2:8" ht="15">
      <c r="B6" s="261" t="s">
        <v>230</v>
      </c>
      <c r="C6" s="466" t="str">
        <f>'BİLGİ GİRİŞİ'!C6</f>
        <v>XXX</v>
      </c>
      <c r="D6" s="466"/>
      <c r="E6" s="466" t="s">
        <v>231</v>
      </c>
      <c r="F6" s="466"/>
      <c r="G6" s="466" t="str">
        <f>'BİLGİ GİRİŞİ'!C18</f>
        <v>XXX</v>
      </c>
      <c r="H6" s="466"/>
    </row>
    <row r="7" spans="2:8" ht="15">
      <c r="B7" s="261" t="s">
        <v>232</v>
      </c>
      <c r="C7" s="466" t="str">
        <f>'BİLGİ GİRİŞİ'!C8</f>
        <v>XXX</v>
      </c>
      <c r="D7" s="466"/>
      <c r="E7" s="466" t="s">
        <v>233</v>
      </c>
      <c r="F7" s="466"/>
      <c r="G7" s="466" t="str">
        <f>'BİLGİ GİRİŞİ'!C10</f>
        <v>XXX</v>
      </c>
      <c r="H7" s="466"/>
    </row>
    <row r="8" spans="2:8" ht="15">
      <c r="B8" s="261" t="s">
        <v>234</v>
      </c>
      <c r="C8" s="466" t="e">
        <f>'BİLGİ GİRİŞİ'!#REF!</f>
        <v>#REF!</v>
      </c>
      <c r="D8" s="466"/>
      <c r="E8" s="466" t="s">
        <v>235</v>
      </c>
      <c r="F8" s="466"/>
      <c r="G8" s="466" t="str">
        <f>'BİLGİ GİRİŞİ'!C20</f>
        <v>XXX</v>
      </c>
      <c r="H8" s="466"/>
    </row>
    <row r="9" spans="2:8" ht="15">
      <c r="B9" s="261" t="s">
        <v>236</v>
      </c>
      <c r="C9" s="466" t="str">
        <f>'BİLGİ GİRİŞİ'!C32</f>
        <v>3-B</v>
      </c>
      <c r="D9" s="466"/>
      <c r="E9" s="466" t="s">
        <v>237</v>
      </c>
      <c r="F9" s="466"/>
      <c r="G9" s="466"/>
      <c r="H9" s="466"/>
    </row>
    <row r="10" spans="2:8" ht="15" customHeight="1">
      <c r="B10" s="261" t="s">
        <v>238</v>
      </c>
      <c r="C10" s="455">
        <f>'BİLGİ GİRİŞİ'!C31</f>
        <v>5</v>
      </c>
      <c r="D10" s="455"/>
      <c r="E10" s="466" t="s">
        <v>239</v>
      </c>
      <c r="F10" s="466"/>
      <c r="G10" s="466"/>
      <c r="H10" s="466"/>
    </row>
    <row r="11" spans="2:8" ht="15" customHeight="1">
      <c r="B11" s="261" t="s">
        <v>240</v>
      </c>
      <c r="C11" s="455" t="str">
        <f>'BİLGİ GİRİŞİ'!C9</f>
        <v>XXX</v>
      </c>
      <c r="D11" s="455"/>
      <c r="E11" s="466"/>
      <c r="F11" s="466"/>
      <c r="G11" s="466"/>
      <c r="H11" s="466"/>
    </row>
    <row r="12" spans="2:8" ht="15" customHeight="1">
      <c r="B12" s="261" t="s">
        <v>241</v>
      </c>
      <c r="C12" s="466" t="str">
        <f>'BİLGİ GİRİŞİ'!C24</f>
        <v>XXX</v>
      </c>
      <c r="D12" s="466"/>
      <c r="E12" s="466"/>
      <c r="F12" s="466"/>
      <c r="G12" s="466"/>
      <c r="H12" s="466"/>
    </row>
    <row r="14" spans="2:8" ht="12.75">
      <c r="B14" s="262"/>
      <c r="C14" s="262" t="s">
        <v>242</v>
      </c>
      <c r="D14" s="262" t="s">
        <v>243</v>
      </c>
      <c r="E14" s="262" t="s">
        <v>244</v>
      </c>
      <c r="F14" s="463" t="s">
        <v>245</v>
      </c>
      <c r="G14" s="463"/>
      <c r="H14" s="463"/>
    </row>
    <row r="15" spans="2:8" ht="12.75">
      <c r="B15" s="262" t="s">
        <v>246</v>
      </c>
      <c r="C15" s="262"/>
      <c r="D15" s="262"/>
      <c r="E15" s="262"/>
      <c r="F15" s="263"/>
      <c r="G15" s="264"/>
      <c r="H15" s="265"/>
    </row>
    <row r="16" spans="2:8" ht="12.75">
      <c r="B16" s="262" t="s">
        <v>247</v>
      </c>
      <c r="C16" s="262"/>
      <c r="D16" s="262"/>
      <c r="E16" s="262"/>
      <c r="F16" s="463"/>
      <c r="G16" s="463"/>
      <c r="H16" s="463"/>
    </row>
    <row r="17" spans="2:8" ht="12.75">
      <c r="B17" s="262" t="s">
        <v>248</v>
      </c>
      <c r="C17" s="262"/>
      <c r="D17" s="262"/>
      <c r="E17" s="262"/>
      <c r="F17" s="463"/>
      <c r="G17" s="463"/>
      <c r="H17" s="463"/>
    </row>
    <row r="18" spans="2:8" ht="12.75">
      <c r="B18" s="262" t="s">
        <v>249</v>
      </c>
      <c r="C18" s="262"/>
      <c r="D18" s="262"/>
      <c r="E18" s="262"/>
      <c r="F18" s="463"/>
      <c r="G18" s="463"/>
      <c r="H18" s="463"/>
    </row>
    <row r="19" spans="2:8" ht="25.5" customHeight="1">
      <c r="B19" s="266" t="s">
        <v>250</v>
      </c>
      <c r="C19" s="262"/>
      <c r="D19" s="262"/>
      <c r="E19" s="262"/>
      <c r="F19" s="463"/>
      <c r="G19" s="463"/>
      <c r="H19" s="463"/>
    </row>
    <row r="20" spans="2:8" ht="12.75">
      <c r="B20" s="262" t="s">
        <v>251</v>
      </c>
      <c r="C20" s="262"/>
      <c r="D20" s="262"/>
      <c r="E20" s="262"/>
      <c r="F20" s="463"/>
      <c r="G20" s="463"/>
      <c r="H20" s="463"/>
    </row>
    <row r="21" spans="2:8" ht="12.75">
      <c r="B21" s="262" t="s">
        <v>252</v>
      </c>
      <c r="C21" s="262"/>
      <c r="D21" s="262"/>
      <c r="E21" s="262"/>
      <c r="F21" s="463"/>
      <c r="G21" s="463"/>
      <c r="H21" s="463"/>
    </row>
    <row r="22" spans="2:8" s="267" customFormat="1" ht="20.25" customHeight="1">
      <c r="B22" s="269"/>
      <c r="C22" s="269"/>
      <c r="D22" s="269" t="s">
        <v>253</v>
      </c>
      <c r="E22" s="269"/>
      <c r="F22" s="508"/>
      <c r="G22" s="508"/>
      <c r="H22" s="508"/>
    </row>
    <row r="23" spans="2:8" ht="12.75">
      <c r="B23" s="262"/>
      <c r="C23" s="262" t="s">
        <v>242</v>
      </c>
      <c r="D23" s="262" t="s">
        <v>243</v>
      </c>
      <c r="E23" s="262" t="s">
        <v>244</v>
      </c>
      <c r="F23" s="463" t="s">
        <v>245</v>
      </c>
      <c r="G23" s="463"/>
      <c r="H23" s="463"/>
    </row>
    <row r="24" spans="2:8" ht="12.75">
      <c r="B24" s="262" t="s">
        <v>254</v>
      </c>
      <c r="C24" s="262"/>
      <c r="D24" s="262"/>
      <c r="E24" s="262"/>
      <c r="F24" s="463"/>
      <c r="G24" s="463"/>
      <c r="H24" s="463"/>
    </row>
    <row r="25" spans="2:8" ht="12.75">
      <c r="B25" s="262" t="s">
        <v>255</v>
      </c>
      <c r="C25" s="262"/>
      <c r="D25" s="262"/>
      <c r="E25" s="262"/>
      <c r="F25" s="463"/>
      <c r="G25" s="463"/>
      <c r="H25" s="463"/>
    </row>
    <row r="26" spans="2:8" ht="19.5" customHeight="1">
      <c r="B26" s="266" t="s">
        <v>256</v>
      </c>
      <c r="C26" s="262"/>
      <c r="D26" s="262"/>
      <c r="E26" s="262"/>
      <c r="F26" s="463"/>
      <c r="G26" s="463"/>
      <c r="H26" s="463"/>
    </row>
    <row r="27" spans="2:8" ht="12.75">
      <c r="B27" s="266" t="s">
        <v>257</v>
      </c>
      <c r="C27" s="262"/>
      <c r="D27" s="262"/>
      <c r="E27" s="262"/>
      <c r="F27" s="463"/>
      <c r="G27" s="463"/>
      <c r="H27" s="463"/>
    </row>
    <row r="28" spans="2:8" ht="12.75">
      <c r="B28" s="262" t="s">
        <v>258</v>
      </c>
      <c r="C28" s="262"/>
      <c r="D28" s="262"/>
      <c r="E28" s="262"/>
      <c r="F28" s="463"/>
      <c r="G28" s="463"/>
      <c r="H28" s="463"/>
    </row>
    <row r="29" spans="2:8" ht="12.75">
      <c r="B29" s="262" t="s">
        <v>259</v>
      </c>
      <c r="C29" s="262"/>
      <c r="D29" s="262"/>
      <c r="E29" s="262"/>
      <c r="F29" s="463"/>
      <c r="G29" s="463"/>
      <c r="H29" s="463"/>
    </row>
    <row r="30" spans="2:8" ht="12.75">
      <c r="B30" s="262" t="s">
        <v>260</v>
      </c>
      <c r="C30" s="262"/>
      <c r="D30" s="262"/>
      <c r="E30" s="262"/>
      <c r="F30" s="463"/>
      <c r="G30" s="463"/>
      <c r="H30" s="463"/>
    </row>
    <row r="31" spans="2:8" ht="25.5" customHeight="1">
      <c r="B31" s="266" t="s">
        <v>261</v>
      </c>
      <c r="C31" s="262"/>
      <c r="D31" s="262"/>
      <c r="E31" s="262"/>
      <c r="F31" s="463"/>
      <c r="G31" s="463"/>
      <c r="H31" s="463"/>
    </row>
    <row r="32" spans="2:8" ht="25.5">
      <c r="B32" s="266" t="s">
        <v>262</v>
      </c>
      <c r="C32" s="262"/>
      <c r="D32" s="262"/>
      <c r="E32" s="262"/>
      <c r="F32" s="463"/>
      <c r="G32" s="463"/>
      <c r="H32" s="463"/>
    </row>
    <row r="33" spans="2:8" ht="38.25" customHeight="1">
      <c r="B33" s="266" t="s">
        <v>263</v>
      </c>
      <c r="C33" s="262"/>
      <c r="D33" s="262"/>
      <c r="E33" s="262"/>
      <c r="F33" s="463"/>
      <c r="G33" s="463"/>
      <c r="H33" s="463"/>
    </row>
    <row r="34" spans="2:8" ht="25.5">
      <c r="B34" s="266" t="s">
        <v>264</v>
      </c>
      <c r="C34" s="262"/>
      <c r="D34" s="262"/>
      <c r="E34" s="262"/>
      <c r="F34" s="463"/>
      <c r="G34" s="463"/>
      <c r="H34" s="463"/>
    </row>
    <row r="35" spans="2:8" ht="51" customHeight="1">
      <c r="B35" s="266" t="s">
        <v>265</v>
      </c>
      <c r="C35" s="262"/>
      <c r="D35" s="262"/>
      <c r="E35" s="262"/>
      <c r="F35" s="463"/>
      <c r="G35" s="463"/>
      <c r="H35" s="463"/>
    </row>
    <row r="36" spans="2:8" ht="25.5">
      <c r="B36" s="266" t="s">
        <v>266</v>
      </c>
      <c r="C36" s="262"/>
      <c r="D36" s="262"/>
      <c r="E36" s="262"/>
      <c r="F36" s="463"/>
      <c r="G36" s="463"/>
      <c r="H36" s="463"/>
    </row>
    <row r="37" spans="2:8" ht="38.25" customHeight="1">
      <c r="B37" s="270" t="s">
        <v>267</v>
      </c>
      <c r="C37" s="271"/>
      <c r="D37" s="271"/>
      <c r="E37" s="271"/>
      <c r="F37" s="464"/>
      <c r="G37" s="464"/>
      <c r="H37" s="464"/>
    </row>
    <row r="38" spans="2:8" s="267" customFormat="1" ht="20.25">
      <c r="B38" s="269"/>
      <c r="C38" s="269"/>
      <c r="D38" s="269" t="s">
        <v>268</v>
      </c>
      <c r="E38" s="269"/>
      <c r="F38" s="508"/>
      <c r="G38" s="508"/>
      <c r="H38" s="508"/>
    </row>
    <row r="39" spans="3:8" ht="12.75">
      <c r="C39" s="272" t="s">
        <v>269</v>
      </c>
      <c r="D39" s="272" t="s">
        <v>270</v>
      </c>
      <c r="E39" s="272" t="s">
        <v>271</v>
      </c>
      <c r="F39" s="272" t="s">
        <v>272</v>
      </c>
      <c r="G39" s="272" t="s">
        <v>273</v>
      </c>
      <c r="H39" s="272" t="s">
        <v>274</v>
      </c>
    </row>
    <row r="40" spans="2:8" ht="12.75">
      <c r="B40" s="262" t="s">
        <v>275</v>
      </c>
      <c r="C40" s="266" t="s">
        <v>276</v>
      </c>
      <c r="D40" s="266" t="s">
        <v>276</v>
      </c>
      <c r="E40" s="266" t="s">
        <v>276</v>
      </c>
      <c r="F40" s="266" t="s">
        <v>276</v>
      </c>
      <c r="G40" s="266" t="s">
        <v>276</v>
      </c>
      <c r="H40" s="266" t="s">
        <v>276</v>
      </c>
    </row>
    <row r="41" spans="2:8" ht="12.75">
      <c r="B41" s="262" t="s">
        <v>277</v>
      </c>
      <c r="C41" s="262" t="s">
        <v>278</v>
      </c>
      <c r="D41" s="262" t="s">
        <v>278</v>
      </c>
      <c r="E41" s="262" t="s">
        <v>278</v>
      </c>
      <c r="F41" s="262" t="s">
        <v>278</v>
      </c>
      <c r="G41" s="262" t="s">
        <v>278</v>
      </c>
      <c r="H41" s="262" t="s">
        <v>278</v>
      </c>
    </row>
    <row r="42" spans="2:8" ht="25.5">
      <c r="B42" s="266"/>
      <c r="C42" s="324" t="s">
        <v>350</v>
      </c>
      <c r="D42" s="324" t="s">
        <v>350</v>
      </c>
      <c r="E42" s="324" t="s">
        <v>350</v>
      </c>
      <c r="F42" s="324" t="s">
        <v>351</v>
      </c>
      <c r="G42" s="324" t="s">
        <v>350</v>
      </c>
      <c r="H42" s="324" t="s">
        <v>350</v>
      </c>
    </row>
    <row r="43" spans="2:8" ht="25.5" customHeight="1">
      <c r="B43" s="266" t="s">
        <v>280</v>
      </c>
      <c r="C43" s="262"/>
      <c r="D43" s="262"/>
      <c r="E43" s="262"/>
      <c r="F43" s="262"/>
      <c r="G43" s="262"/>
      <c r="H43" s="262"/>
    </row>
    <row r="44" spans="2:8" ht="12.75">
      <c r="B44" s="266" t="s">
        <v>281</v>
      </c>
      <c r="C44" s="262"/>
      <c r="D44" s="262"/>
      <c r="E44" s="262"/>
      <c r="F44" s="262"/>
      <c r="G44" s="262"/>
      <c r="H44" s="262"/>
    </row>
    <row r="45" spans="2:8" ht="12.75">
      <c r="B45" s="266" t="s">
        <v>282</v>
      </c>
      <c r="C45" s="262"/>
      <c r="D45" s="262"/>
      <c r="E45" s="262"/>
      <c r="F45" s="262"/>
      <c r="G45" s="262"/>
      <c r="H45" s="262"/>
    </row>
    <row r="46" spans="2:8" ht="25.5" customHeight="1">
      <c r="B46" s="266" t="s">
        <v>283</v>
      </c>
      <c r="C46" s="262"/>
      <c r="D46" s="262"/>
      <c r="E46" s="262"/>
      <c r="F46" s="262"/>
      <c r="G46" s="262"/>
      <c r="H46" s="262"/>
    </row>
    <row r="47" spans="2:8" ht="25.5" customHeight="1">
      <c r="B47" s="266" t="s">
        <v>284</v>
      </c>
      <c r="C47" s="262"/>
      <c r="D47" s="262"/>
      <c r="E47" s="262"/>
      <c r="F47" s="262"/>
      <c r="G47" s="262"/>
      <c r="H47" s="262"/>
    </row>
    <row r="48" spans="2:8" ht="25.5">
      <c r="B48" s="266" t="s">
        <v>285</v>
      </c>
      <c r="C48" s="262"/>
      <c r="D48" s="262"/>
      <c r="E48" s="262"/>
      <c r="F48" s="262"/>
      <c r="G48" s="262"/>
      <c r="H48" s="262"/>
    </row>
    <row r="49" spans="2:8" ht="12.75">
      <c r="B49" s="266"/>
      <c r="C49" s="262"/>
      <c r="D49" s="262"/>
      <c r="E49" s="262"/>
      <c r="F49" s="262"/>
      <c r="G49" s="262"/>
      <c r="H49" s="262"/>
    </row>
    <row r="50" spans="2:8" ht="12.75">
      <c r="B50" s="273"/>
      <c r="C50" s="274"/>
      <c r="D50" s="274"/>
      <c r="E50" s="274"/>
      <c r="F50" s="274"/>
      <c r="G50" s="274"/>
      <c r="H50" s="275"/>
    </row>
    <row r="51" spans="2:8" ht="12.75" customHeight="1">
      <c r="B51" s="276"/>
      <c r="C51" s="277"/>
      <c r="D51" s="507" t="s">
        <v>286</v>
      </c>
      <c r="E51" s="507"/>
      <c r="F51" s="277"/>
      <c r="G51" s="277"/>
      <c r="H51" s="278"/>
    </row>
    <row r="52" spans="2:8" ht="12.75">
      <c r="B52" s="276"/>
      <c r="C52" s="277"/>
      <c r="D52" s="277"/>
      <c r="E52" s="277"/>
      <c r="F52" s="277"/>
      <c r="G52" s="277"/>
      <c r="H52" s="278"/>
    </row>
    <row r="53" spans="2:8" ht="12.75">
      <c r="B53" s="276"/>
      <c r="C53" s="277"/>
      <c r="D53" s="277"/>
      <c r="E53" s="277"/>
      <c r="F53" s="277"/>
      <c r="G53" s="277"/>
      <c r="H53" s="278"/>
    </row>
    <row r="54" spans="2:8" ht="12.75">
      <c r="B54" s="276"/>
      <c r="C54" s="277"/>
      <c r="D54" s="277"/>
      <c r="E54" s="277"/>
      <c r="F54" s="277"/>
      <c r="G54" s="277"/>
      <c r="H54" s="278"/>
    </row>
    <row r="55" spans="2:8" ht="12.75">
      <c r="B55" s="276"/>
      <c r="C55" s="277"/>
      <c r="D55" s="277"/>
      <c r="E55" s="277"/>
      <c r="F55" s="277"/>
      <c r="G55" s="277"/>
      <c r="H55" s="278"/>
    </row>
    <row r="56" spans="2:8" ht="12.75">
      <c r="B56" s="276"/>
      <c r="C56" s="277"/>
      <c r="D56" s="277"/>
      <c r="E56" s="277"/>
      <c r="F56" s="277"/>
      <c r="G56" s="277"/>
      <c r="H56" s="278"/>
    </row>
    <row r="57" spans="2:8" ht="12.75">
      <c r="B57" s="276"/>
      <c r="C57" s="277"/>
      <c r="D57" s="277"/>
      <c r="E57" s="277"/>
      <c r="F57" s="277"/>
      <c r="G57" s="277"/>
      <c r="H57" s="278"/>
    </row>
    <row r="58" spans="2:8" ht="12.75">
      <c r="B58" s="276"/>
      <c r="C58" s="277"/>
      <c r="D58" s="277"/>
      <c r="E58" s="277"/>
      <c r="F58" s="277"/>
      <c r="G58" s="277"/>
      <c r="H58" s="278"/>
    </row>
    <row r="59" spans="2:8" ht="12.75">
      <c r="B59" s="276"/>
      <c r="C59" s="277"/>
      <c r="D59" s="277"/>
      <c r="E59" s="277"/>
      <c r="F59" s="277"/>
      <c r="G59" s="277"/>
      <c r="H59" s="278"/>
    </row>
    <row r="60" spans="2:8" ht="12.75">
      <c r="B60" s="276"/>
      <c r="C60" s="277"/>
      <c r="D60" s="277"/>
      <c r="E60" s="277"/>
      <c r="F60" s="277"/>
      <c r="G60" s="277"/>
      <c r="H60" s="278"/>
    </row>
    <row r="61" spans="2:8" ht="12.75">
      <c r="B61" s="276"/>
      <c r="C61" s="277"/>
      <c r="D61" s="277"/>
      <c r="E61" s="277"/>
      <c r="F61" s="277"/>
      <c r="G61" s="277"/>
      <c r="H61" s="278"/>
    </row>
    <row r="62" spans="2:8" ht="12.75">
      <c r="B62" s="276"/>
      <c r="C62" s="277"/>
      <c r="D62" s="277"/>
      <c r="E62" s="277"/>
      <c r="F62" s="277"/>
      <c r="G62" s="277"/>
      <c r="H62" s="278"/>
    </row>
    <row r="63" spans="2:8" ht="12.75">
      <c r="B63" s="276"/>
      <c r="C63" s="277"/>
      <c r="D63" s="277"/>
      <c r="E63" s="277"/>
      <c r="F63" s="277"/>
      <c r="G63" s="277"/>
      <c r="H63" s="278"/>
    </row>
    <row r="64" spans="2:8" ht="12.75">
      <c r="B64" s="276"/>
      <c r="C64" s="277"/>
      <c r="D64" s="277"/>
      <c r="E64" s="277"/>
      <c r="F64" s="277"/>
      <c r="G64" s="277"/>
      <c r="H64" s="278"/>
    </row>
    <row r="65" spans="2:8" ht="12.75">
      <c r="B65" s="276"/>
      <c r="C65" s="277"/>
      <c r="D65" s="277"/>
      <c r="E65" s="277"/>
      <c r="F65" s="277"/>
      <c r="G65" s="277"/>
      <c r="H65" s="278"/>
    </row>
    <row r="66" spans="2:8" ht="12.75">
      <c r="B66" s="276"/>
      <c r="C66" s="277"/>
      <c r="D66" s="277"/>
      <c r="E66" s="277"/>
      <c r="F66" s="277"/>
      <c r="G66" s="277"/>
      <c r="H66" s="278"/>
    </row>
    <row r="67" spans="2:8" ht="12.75">
      <c r="B67" s="276"/>
      <c r="C67" s="277"/>
      <c r="D67" s="277"/>
      <c r="E67" s="277"/>
      <c r="F67" s="277"/>
      <c r="G67" s="277"/>
      <c r="H67" s="278"/>
    </row>
    <row r="68" spans="2:8" ht="12.75">
      <c r="B68" s="276"/>
      <c r="C68" s="277"/>
      <c r="D68" s="277"/>
      <c r="E68" s="277"/>
      <c r="F68" s="277"/>
      <c r="G68" s="277"/>
      <c r="H68" s="278"/>
    </row>
    <row r="69" spans="2:8" ht="12.75">
      <c r="B69" s="276"/>
      <c r="C69" s="277"/>
      <c r="D69" s="277"/>
      <c r="E69" s="277"/>
      <c r="F69" s="277"/>
      <c r="G69" s="277"/>
      <c r="H69" s="278"/>
    </row>
    <row r="70" spans="2:8" ht="12.75">
      <c r="B70" s="276"/>
      <c r="C70" s="277"/>
      <c r="D70" s="277"/>
      <c r="E70" s="277"/>
      <c r="F70" s="277"/>
      <c r="G70" s="277"/>
      <c r="H70" s="278"/>
    </row>
    <row r="71" spans="2:8" ht="12.75">
      <c r="B71" s="276"/>
      <c r="C71" s="277"/>
      <c r="D71" s="277"/>
      <c r="E71" s="277"/>
      <c r="F71" s="277"/>
      <c r="G71" s="277"/>
      <c r="H71" s="278"/>
    </row>
    <row r="72" spans="2:8" ht="12.75">
      <c r="B72" s="279"/>
      <c r="C72" s="280"/>
      <c r="D72" s="280"/>
      <c r="E72" s="280"/>
      <c r="F72" s="280"/>
      <c r="G72" s="280"/>
      <c r="H72" s="281"/>
    </row>
  </sheetData>
  <sheetProtection selectLockedCells="1" selectUnlockedCells="1"/>
  <mergeCells count="55">
    <mergeCell ref="C3:D3"/>
    <mergeCell ref="E3:F3"/>
    <mergeCell ref="G3:H3"/>
    <mergeCell ref="C4:D4"/>
    <mergeCell ref="E4:F4"/>
    <mergeCell ref="G4:H4"/>
    <mergeCell ref="C5:D5"/>
    <mergeCell ref="E5:F5"/>
    <mergeCell ref="G5:H5"/>
    <mergeCell ref="C6:D6"/>
    <mergeCell ref="E6:F6"/>
    <mergeCell ref="G6:H6"/>
    <mergeCell ref="C7:D7"/>
    <mergeCell ref="E7:F7"/>
    <mergeCell ref="G7:H7"/>
    <mergeCell ref="C8:D8"/>
    <mergeCell ref="E8:F8"/>
    <mergeCell ref="G8:H8"/>
    <mergeCell ref="C9:D9"/>
    <mergeCell ref="E9:F9"/>
    <mergeCell ref="G9:H9"/>
    <mergeCell ref="C10:D10"/>
    <mergeCell ref="E10:F10"/>
    <mergeCell ref="G10:H10"/>
    <mergeCell ref="C11:D11"/>
    <mergeCell ref="E11:F11"/>
    <mergeCell ref="G11:H11"/>
    <mergeCell ref="C12:D12"/>
    <mergeCell ref="E12:F12"/>
    <mergeCell ref="G12:H12"/>
    <mergeCell ref="F14:H14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D51:E51"/>
    <mergeCell ref="F33:H33"/>
    <mergeCell ref="F34:H34"/>
    <mergeCell ref="F35:H35"/>
    <mergeCell ref="F36:H36"/>
    <mergeCell ref="F37:H37"/>
    <mergeCell ref="F38:H38"/>
  </mergeCells>
  <printOptions/>
  <pageMargins left="1.18125" right="0.7479166666666667" top="0.9840277777777777" bottom="0.4722222222222222" header="0.5118055555555555" footer="0.5118055555555555"/>
  <pageSetup horizontalDpi="300" verticalDpi="30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H11"/>
  <sheetViews>
    <sheetView view="pageBreakPreview" zoomScaleSheetLayoutView="100" zoomScalePageLayoutView="0" workbookViewId="0" topLeftCell="A1">
      <selection activeCell="D9" sqref="D9"/>
    </sheetView>
  </sheetViews>
  <sheetFormatPr defaultColWidth="9.00390625" defaultRowHeight="12.75"/>
  <cols>
    <col min="2" max="2" width="15.625" style="0" customWidth="1"/>
    <col min="3" max="3" width="13.625" style="0" customWidth="1"/>
    <col min="4" max="4" width="11.25390625" style="0" customWidth="1"/>
    <col min="5" max="5" width="11.625" style="0" customWidth="1"/>
    <col min="6" max="6" width="11.75390625" style="0" customWidth="1"/>
    <col min="7" max="7" width="14.875" style="0" customWidth="1"/>
    <col min="8" max="8" width="39.00390625" style="0" customWidth="1"/>
  </cols>
  <sheetData>
    <row r="2" spans="3:8" ht="16.5">
      <c r="C2" s="509" t="s">
        <v>352</v>
      </c>
      <c r="D2" s="509"/>
      <c r="E2" s="509"/>
      <c r="F2" s="509"/>
      <c r="G2" s="509"/>
      <c r="H2">
        <v>10</v>
      </c>
    </row>
    <row r="4" spans="2:8" ht="20.25">
      <c r="B4" s="325"/>
      <c r="C4" s="326" t="s">
        <v>353</v>
      </c>
      <c r="D4" s="326" t="s">
        <v>354</v>
      </c>
      <c r="E4" s="326" t="s">
        <v>355</v>
      </c>
      <c r="F4" s="326" t="s">
        <v>356</v>
      </c>
      <c r="G4" s="326" t="s">
        <v>357</v>
      </c>
      <c r="H4" s="327" t="s">
        <v>358</v>
      </c>
    </row>
    <row r="5" spans="2:8" ht="18">
      <c r="B5" s="327" t="s">
        <v>19</v>
      </c>
      <c r="C5" s="328" t="e">
        <f>'BİLGİ GİRİŞİ'!C27*0.2</f>
        <v>#VALUE!</v>
      </c>
      <c r="D5" s="328">
        <v>3801</v>
      </c>
      <c r="E5" s="328" t="e">
        <f>C5-D5</f>
        <v>#VALUE!</v>
      </c>
      <c r="F5" s="328">
        <v>0</v>
      </c>
      <c r="G5" s="328" t="e">
        <f>E5+F5</f>
        <v>#VALUE!</v>
      </c>
      <c r="H5" s="327" t="s">
        <v>359</v>
      </c>
    </row>
    <row r="6" spans="2:8" ht="18">
      <c r="B6" s="327" t="s">
        <v>20</v>
      </c>
      <c r="C6" s="328" t="e">
        <f>'BİLGİ GİRİŞİ'!C27*0.4</f>
        <v>#VALUE!</v>
      </c>
      <c r="D6" s="328">
        <v>0</v>
      </c>
      <c r="E6" s="328" t="e">
        <f>C6-D6</f>
        <v>#VALUE!</v>
      </c>
      <c r="F6" s="328">
        <v>0</v>
      </c>
      <c r="G6" s="328" t="e">
        <f>E6+F6</f>
        <v>#VALUE!</v>
      </c>
      <c r="H6" s="327" t="s">
        <v>360</v>
      </c>
    </row>
    <row r="7" spans="2:8" ht="18">
      <c r="B7" s="327" t="s">
        <v>21</v>
      </c>
      <c r="C7" s="328" t="e">
        <f>'BİLGİ GİRİŞİ'!C27*0.2</f>
        <v>#VALUE!</v>
      </c>
      <c r="D7" s="328">
        <v>0</v>
      </c>
      <c r="E7" s="328" t="e">
        <f>C7-D7</f>
        <v>#VALUE!</v>
      </c>
      <c r="F7" s="328">
        <v>0</v>
      </c>
      <c r="G7" s="328" t="e">
        <f>E7+F7</f>
        <v>#VALUE!</v>
      </c>
      <c r="H7" s="327" t="s">
        <v>361</v>
      </c>
    </row>
    <row r="8" spans="2:8" ht="18">
      <c r="B8" s="327" t="s">
        <v>22</v>
      </c>
      <c r="C8" s="328" t="e">
        <f>'BİLGİ GİRİŞİ'!C27*0.2</f>
        <v>#VALUE!</v>
      </c>
      <c r="D8" s="328">
        <v>0</v>
      </c>
      <c r="E8" s="328" t="e">
        <f>C8-D8</f>
        <v>#VALUE!</v>
      </c>
      <c r="F8" s="328">
        <v>0</v>
      </c>
      <c r="G8" s="328" t="e">
        <f>E8+F8</f>
        <v>#VALUE!</v>
      </c>
      <c r="H8" s="327" t="s">
        <v>362</v>
      </c>
    </row>
    <row r="9" spans="2:8" ht="18">
      <c r="B9" s="327" t="s">
        <v>363</v>
      </c>
      <c r="C9" s="328" t="e">
        <f>SUM(C5:C8)</f>
        <v>#VALUE!</v>
      </c>
      <c r="D9" s="328">
        <f>SUM(D5:D8)</f>
        <v>3801</v>
      </c>
      <c r="E9" s="328" t="e">
        <f>SUM(E5:E8)</f>
        <v>#VALUE!</v>
      </c>
      <c r="F9" s="328">
        <f>SUM(F5:F8)</f>
        <v>0</v>
      </c>
      <c r="G9" s="328" t="e">
        <f>SUM(G5:G8)</f>
        <v>#VALUE!</v>
      </c>
      <c r="H9" s="327"/>
    </row>
    <row r="11" spans="2:8" ht="16.5" customHeight="1">
      <c r="B11" s="509" t="s">
        <v>364</v>
      </c>
      <c r="C11" s="509"/>
      <c r="D11" s="509"/>
      <c r="E11" s="509"/>
      <c r="F11" s="509"/>
      <c r="G11" s="509"/>
      <c r="H11" s="509"/>
    </row>
  </sheetData>
  <sheetProtection selectLockedCells="1" selectUnlockedCells="1"/>
  <mergeCells count="2">
    <mergeCell ref="C2:G2"/>
    <mergeCell ref="B11:H1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2:K65"/>
  <sheetViews>
    <sheetView view="pageBreakPreview" zoomScale="40" zoomScaleNormal="50" zoomScaleSheetLayoutView="40" zoomScalePageLayoutView="0" workbookViewId="0" topLeftCell="A16">
      <selection activeCell="M50" sqref="M50"/>
    </sheetView>
  </sheetViews>
  <sheetFormatPr defaultColWidth="9.00390625" defaultRowHeight="12.75"/>
  <cols>
    <col min="1" max="1" width="9.125" style="1" customWidth="1"/>
    <col min="2" max="2" width="35.00390625" style="1" customWidth="1"/>
    <col min="3" max="9" width="30.75390625" style="1" customWidth="1"/>
    <col min="10" max="12" width="9.125" style="1" customWidth="1"/>
    <col min="13" max="13" width="23.25390625" style="1" customWidth="1"/>
    <col min="14" max="14" width="26.25390625" style="1" customWidth="1"/>
    <col min="15" max="16384" width="9.125" style="1" customWidth="1"/>
  </cols>
  <sheetData>
    <row r="12" spans="2:11" ht="45" customHeight="1" thickBot="1">
      <c r="B12" s="17"/>
      <c r="C12" s="18"/>
      <c r="D12" s="18"/>
      <c r="E12" s="18"/>
      <c r="F12" s="18"/>
      <c r="G12" s="18"/>
      <c r="H12" s="18"/>
      <c r="I12" s="19"/>
      <c r="J12" s="20"/>
      <c r="K12" s="20"/>
    </row>
    <row r="13" spans="2:11" ht="50.25" customHeight="1" thickBot="1">
      <c r="B13" s="21"/>
      <c r="C13" s="398" t="s">
        <v>32</v>
      </c>
      <c r="D13" s="398"/>
      <c r="E13" s="398"/>
      <c r="F13" s="398"/>
      <c r="G13" s="398"/>
      <c r="H13" s="398"/>
      <c r="I13" s="22"/>
      <c r="J13" s="20"/>
      <c r="K13" s="20"/>
    </row>
    <row r="14" spans="2:11" ht="34.5" customHeight="1">
      <c r="B14" s="23" t="str">
        <f>CONCATENATE('BİLGİ GİRİŞİ'!$B$3,":",'BİLGİ GİRİŞİ'!$C$3)</f>
        <v>YİBF NO:XXX</v>
      </c>
      <c r="C14" s="24"/>
      <c r="D14" s="24"/>
      <c r="E14" s="25"/>
      <c r="F14" s="26"/>
      <c r="G14" s="27"/>
      <c r="H14" s="28"/>
      <c r="I14" s="29"/>
      <c r="J14" s="20"/>
      <c r="K14" s="20"/>
    </row>
    <row r="15" spans="2:11" ht="34.5" customHeight="1">
      <c r="B15" s="30" t="str">
        <f>CONCATENATE('BİLGİ GİRİŞİ'!$B$4,":",'BİLGİ GİRİŞİ'!$C$4)</f>
        <v>İlgili idare(Belediye/Valilik):BAĞCILAR BELEDİYESİ</v>
      </c>
      <c r="C15" s="31"/>
      <c r="D15" s="32"/>
      <c r="E15" s="33"/>
      <c r="F15" s="34"/>
      <c r="G15" s="35"/>
      <c r="H15" s="36"/>
      <c r="I15" s="37"/>
      <c r="J15" s="20"/>
      <c r="K15" s="20"/>
    </row>
    <row r="16" spans="2:11" ht="34.5" customHeight="1">
      <c r="B16" s="30" t="str">
        <f>CONCATENATE('BİLGİ GİRİŞİ'!$B$6,":",'BİLGİ GİRİŞİ'!$C$6)</f>
        <v>Yapı Ruhsatı Tarihi ve Nosu:XXX</v>
      </c>
      <c r="C16" s="31"/>
      <c r="D16" s="31"/>
      <c r="E16" s="32"/>
      <c r="F16" s="34"/>
      <c r="G16" s="35"/>
      <c r="H16" s="36"/>
      <c r="I16" s="37"/>
      <c r="J16" s="20"/>
      <c r="K16" s="20"/>
    </row>
    <row r="17" spans="2:11" ht="34.5" customHeight="1" thickBot="1">
      <c r="B17" s="38" t="str">
        <f>CONCATENATE('BİLGİ GİRİŞİ'!$B$8,":",'BİLGİ GİRİŞİ'!$C$8)</f>
        <v>Pafta/Ada/Parsel Noları:XXX</v>
      </c>
      <c r="C17" s="39"/>
      <c r="D17" s="39"/>
      <c r="E17" s="40"/>
      <c r="F17" s="41"/>
      <c r="G17" s="42"/>
      <c r="H17" s="43"/>
      <c r="I17" s="44"/>
      <c r="J17" s="20"/>
      <c r="K17" s="20"/>
    </row>
    <row r="18" spans="2:11" ht="36.75" customHeight="1" thickBot="1">
      <c r="B18" s="399" t="s">
        <v>33</v>
      </c>
      <c r="C18" s="399"/>
      <c r="D18" s="399"/>
      <c r="E18" s="399"/>
      <c r="F18" s="399"/>
      <c r="G18" s="399"/>
      <c r="H18" s="399"/>
      <c r="I18" s="399"/>
      <c r="J18" s="45"/>
      <c r="K18" s="45"/>
    </row>
    <row r="19" spans="2:11" ht="40.5" customHeight="1" thickBot="1">
      <c r="B19" s="400" t="s">
        <v>34</v>
      </c>
      <c r="C19" s="400"/>
      <c r="D19" s="400"/>
      <c r="E19" s="400"/>
      <c r="F19" s="400"/>
      <c r="G19" s="400"/>
      <c r="H19" s="401" t="s">
        <v>3</v>
      </c>
      <c r="I19" s="401"/>
      <c r="J19" s="46"/>
      <c r="K19" s="46"/>
    </row>
    <row r="20" spans="2:11" ht="27" customHeight="1" thickBot="1">
      <c r="B20" s="47" t="s">
        <v>35</v>
      </c>
      <c r="C20" s="48" t="s">
        <v>36</v>
      </c>
      <c r="D20" s="402" t="s">
        <v>37</v>
      </c>
      <c r="E20" s="402"/>
      <c r="F20" s="400" t="s">
        <v>38</v>
      </c>
      <c r="G20" s="400"/>
      <c r="H20" s="401"/>
      <c r="I20" s="401"/>
      <c r="J20" s="49"/>
      <c r="K20" s="49"/>
    </row>
    <row r="21" spans="2:11" ht="31.5" customHeight="1" thickBot="1">
      <c r="B21" s="389" t="str">
        <f>'BİLGİ GİRİŞİ'!C10</f>
        <v>XXX</v>
      </c>
      <c r="C21" s="389" t="str">
        <f>'BİLGİ GİRİŞİ'!C11</f>
        <v>XXX</v>
      </c>
      <c r="D21" s="390" t="s">
        <v>39</v>
      </c>
      <c r="E21" s="390"/>
      <c r="F21" s="396"/>
      <c r="G21" s="396"/>
      <c r="H21" s="397" t="str">
        <f>'BİLGİ GİRİŞİ'!C5</f>
        <v>XXX</v>
      </c>
      <c r="I21" s="397"/>
      <c r="J21" s="20"/>
      <c r="K21" s="20"/>
    </row>
    <row r="22" spans="2:11" ht="29.25" customHeight="1" thickBot="1">
      <c r="B22" s="389"/>
      <c r="C22" s="389"/>
      <c r="D22" s="390"/>
      <c r="E22" s="390"/>
      <c r="F22" s="396"/>
      <c r="G22" s="396"/>
      <c r="H22" s="397"/>
      <c r="I22" s="397"/>
      <c r="J22" s="20"/>
      <c r="K22" s="20"/>
    </row>
    <row r="23" spans="2:11" ht="28.5" customHeight="1" thickBot="1">
      <c r="B23" s="389" t="str">
        <f>'BİLGİ GİRİŞİ'!C14</f>
        <v>XXX</v>
      </c>
      <c r="C23" s="389" t="str">
        <f>'BİLGİ GİRİŞİ'!C15</f>
        <v>XXX</v>
      </c>
      <c r="D23" s="390" t="s">
        <v>40</v>
      </c>
      <c r="E23" s="390"/>
      <c r="F23" s="396"/>
      <c r="G23" s="396"/>
      <c r="H23" s="390"/>
      <c r="I23" s="390"/>
      <c r="J23" s="20"/>
      <c r="K23" s="20"/>
    </row>
    <row r="24" spans="2:11" ht="28.5" customHeight="1" thickBot="1">
      <c r="B24" s="389"/>
      <c r="C24" s="389"/>
      <c r="D24" s="390"/>
      <c r="E24" s="390"/>
      <c r="F24" s="396"/>
      <c r="G24" s="396"/>
      <c r="H24" s="390"/>
      <c r="I24" s="390"/>
      <c r="J24" s="20"/>
      <c r="K24" s="20"/>
    </row>
    <row r="25" spans="2:11" ht="35.25" customHeight="1" thickBot="1">
      <c r="B25" s="389" t="str">
        <f>'BİLGİ GİRİŞİ'!C12</f>
        <v>XXX</v>
      </c>
      <c r="C25" s="389" t="str">
        <f>'BİLGİ GİRİŞİ'!C13</f>
        <v>XXX</v>
      </c>
      <c r="D25" s="390" t="s">
        <v>41</v>
      </c>
      <c r="E25" s="390"/>
      <c r="F25" s="396"/>
      <c r="G25" s="396"/>
      <c r="H25" s="390" t="s">
        <v>14</v>
      </c>
      <c r="I25" s="390"/>
      <c r="J25" s="20"/>
      <c r="K25" s="20"/>
    </row>
    <row r="26" spans="2:11" ht="28.5" customHeight="1" thickBot="1">
      <c r="B26" s="389"/>
      <c r="C26" s="389"/>
      <c r="D26" s="390"/>
      <c r="E26" s="390"/>
      <c r="F26" s="396"/>
      <c r="G26" s="396"/>
      <c r="H26" s="390"/>
      <c r="I26" s="390"/>
      <c r="J26" s="20"/>
      <c r="K26" s="20"/>
    </row>
    <row r="27" spans="2:11" ht="29.25" customHeight="1" thickBot="1">
      <c r="B27" s="389" t="s">
        <v>42</v>
      </c>
      <c r="C27" s="389" t="str">
        <f>'BİLGİ GİRİŞİ'!C17</f>
        <v>XXX</v>
      </c>
      <c r="D27" s="390" t="s">
        <v>43</v>
      </c>
      <c r="E27" s="390"/>
      <c r="F27" s="396"/>
      <c r="G27" s="396"/>
      <c r="H27" s="397" t="str">
        <f>'BİLGİ GİRİŞİ'!C22</f>
        <v>XXX</v>
      </c>
      <c r="I27" s="397"/>
      <c r="J27" s="20"/>
      <c r="K27" s="20"/>
    </row>
    <row r="28" spans="2:11" ht="83.25" customHeight="1" thickBot="1">
      <c r="B28" s="389"/>
      <c r="C28" s="389"/>
      <c r="D28" s="390"/>
      <c r="E28" s="390"/>
      <c r="F28" s="396"/>
      <c r="G28" s="396"/>
      <c r="H28" s="397"/>
      <c r="I28" s="397"/>
      <c r="J28" s="20"/>
      <c r="K28" s="20"/>
    </row>
    <row r="29" spans="2:11" s="50" customFormat="1" ht="28.5" customHeight="1" thickBot="1">
      <c r="B29" s="389" t="str">
        <f>'BİLGİ GİRİŞİ'!C18</f>
        <v>XXX</v>
      </c>
      <c r="C29" s="389" t="str">
        <f>'BİLGİ GİRİŞİ'!C19</f>
        <v>XXX</v>
      </c>
      <c r="D29" s="390" t="s">
        <v>44</v>
      </c>
      <c r="E29" s="390"/>
      <c r="F29" s="391"/>
      <c r="G29" s="391"/>
      <c r="H29" s="390"/>
      <c r="I29" s="390"/>
      <c r="J29" s="51"/>
      <c r="K29" s="51"/>
    </row>
    <row r="30" spans="2:11" s="50" customFormat="1" ht="28.5" customHeight="1" thickBot="1">
      <c r="B30" s="389"/>
      <c r="C30" s="389"/>
      <c r="D30" s="390"/>
      <c r="E30" s="390"/>
      <c r="F30" s="391"/>
      <c r="G30" s="391"/>
      <c r="H30" s="390"/>
      <c r="I30" s="390"/>
      <c r="J30" s="51"/>
      <c r="K30" s="51"/>
    </row>
    <row r="31" spans="2:9" ht="51.75" customHeight="1" thickBot="1">
      <c r="B31" s="392" t="s">
        <v>45</v>
      </c>
      <c r="C31" s="392"/>
      <c r="D31" s="392"/>
      <c r="E31" s="392"/>
      <c r="F31" s="392" t="s">
        <v>46</v>
      </c>
      <c r="G31" s="392"/>
      <c r="H31" s="392"/>
      <c r="I31" s="392"/>
    </row>
    <row r="32" spans="2:9" ht="39" customHeight="1" thickBot="1">
      <c r="B32" s="52" t="s">
        <v>47</v>
      </c>
      <c r="C32" s="53" t="s">
        <v>49</v>
      </c>
      <c r="D32" s="53" t="s">
        <v>48</v>
      </c>
      <c r="E32" s="53" t="s">
        <v>50</v>
      </c>
      <c r="F32" s="52" t="s">
        <v>47</v>
      </c>
      <c r="G32" s="53" t="s">
        <v>49</v>
      </c>
      <c r="H32" s="53" t="s">
        <v>48</v>
      </c>
      <c r="I32" s="53" t="s">
        <v>50</v>
      </c>
    </row>
    <row r="33" spans="2:9" ht="39" customHeight="1" thickBot="1">
      <c r="B33" s="368">
        <v>1</v>
      </c>
      <c r="C33" s="369">
        <v>-17425.58</v>
      </c>
      <c r="D33" s="369">
        <v>5760.15</v>
      </c>
      <c r="E33" s="370"/>
      <c r="F33" s="368" t="s">
        <v>384</v>
      </c>
      <c r="G33" s="369">
        <v>-17423.06</v>
      </c>
      <c r="H33" s="352">
        <v>5756.91</v>
      </c>
      <c r="I33" s="354"/>
    </row>
    <row r="34" spans="2:9" ht="39" customHeight="1" thickBot="1">
      <c r="B34" s="368">
        <v>2</v>
      </c>
      <c r="C34" s="369">
        <v>-17408.27</v>
      </c>
      <c r="D34" s="369">
        <v>5729.86</v>
      </c>
      <c r="E34" s="370"/>
      <c r="F34" s="368" t="s">
        <v>385</v>
      </c>
      <c r="G34" s="369">
        <v>-17406.83</v>
      </c>
      <c r="H34" s="352">
        <v>5755.46</v>
      </c>
      <c r="I34" s="354"/>
    </row>
    <row r="35" spans="2:9" ht="39" customHeight="1" thickBot="1">
      <c r="B35" s="368">
        <v>3</v>
      </c>
      <c r="C35" s="369">
        <v>-17418.27</v>
      </c>
      <c r="D35" s="369">
        <v>5730.87</v>
      </c>
      <c r="E35" s="370"/>
      <c r="F35" s="368" t="s">
        <v>386</v>
      </c>
      <c r="G35" s="369">
        <v>-17410.75</v>
      </c>
      <c r="H35" s="352">
        <v>5733.13</v>
      </c>
      <c r="I35" s="354"/>
    </row>
    <row r="36" spans="2:9" ht="36.75" customHeight="1" thickBot="1">
      <c r="B36" s="368">
        <v>4</v>
      </c>
      <c r="C36" s="369">
        <v>-17418.34</v>
      </c>
      <c r="D36" s="369">
        <v>5730.17</v>
      </c>
      <c r="E36" s="370"/>
      <c r="F36" s="368" t="s">
        <v>387</v>
      </c>
      <c r="G36" s="369">
        <v>-17420.96</v>
      </c>
      <c r="H36" s="352">
        <v>5734.15</v>
      </c>
      <c r="I36" s="354"/>
    </row>
    <row r="37" spans="2:9" ht="36.75" customHeight="1" thickBot="1">
      <c r="B37" s="368">
        <v>5</v>
      </c>
      <c r="C37" s="369">
        <v>-17407.8</v>
      </c>
      <c r="D37" s="369">
        <v>5732.59</v>
      </c>
      <c r="E37" s="370"/>
      <c r="F37" s="368" t="s">
        <v>388</v>
      </c>
      <c r="G37" s="369">
        <v>-17421.03</v>
      </c>
      <c r="H37" s="352">
        <v>5733.45</v>
      </c>
      <c r="I37" s="354"/>
    </row>
    <row r="38" spans="2:9" ht="33" customHeight="1" thickBot="1">
      <c r="B38" s="351">
        <v>6</v>
      </c>
      <c r="C38" s="369">
        <v>-17403.31</v>
      </c>
      <c r="D38" s="369">
        <v>5758.16</v>
      </c>
      <c r="E38" s="355"/>
      <c r="F38" s="351" t="s">
        <v>389</v>
      </c>
      <c r="G38" s="369">
        <v>-17426.7</v>
      </c>
      <c r="H38" s="352">
        <v>5734.02</v>
      </c>
      <c r="I38" s="356"/>
    </row>
    <row r="39" spans="2:9" ht="35.25" customHeight="1" thickBot="1">
      <c r="B39" s="351">
        <v>15</v>
      </c>
      <c r="C39" s="369">
        <v>-17408.22</v>
      </c>
      <c r="D39" s="369">
        <v>5730.15</v>
      </c>
      <c r="E39" s="355"/>
      <c r="F39" s="351"/>
      <c r="G39" s="352"/>
      <c r="H39" s="352"/>
      <c r="I39" s="356"/>
    </row>
    <row r="40" spans="2:9" ht="33" customHeight="1" thickBot="1">
      <c r="B40" s="351">
        <v>20</v>
      </c>
      <c r="C40" s="369">
        <v>-17430.16</v>
      </c>
      <c r="D40" s="369">
        <v>5731.35</v>
      </c>
      <c r="E40" s="355"/>
      <c r="F40" s="351"/>
      <c r="G40" s="352"/>
      <c r="H40" s="352"/>
      <c r="I40" s="356"/>
    </row>
    <row r="41" spans="2:9" ht="35.25" customHeight="1" thickBot="1">
      <c r="B41" s="351"/>
      <c r="C41" s="352"/>
      <c r="D41" s="352"/>
      <c r="E41" s="355"/>
      <c r="F41" s="351"/>
      <c r="G41" s="352"/>
      <c r="H41" s="352"/>
      <c r="I41" s="356"/>
    </row>
    <row r="42" spans="2:9" ht="25.5" customHeight="1" thickBot="1">
      <c r="B42" s="351"/>
      <c r="C42" s="352"/>
      <c r="D42" s="352"/>
      <c r="E42" s="353"/>
      <c r="F42" s="351"/>
      <c r="G42" s="352"/>
      <c r="H42" s="352"/>
      <c r="I42" s="357"/>
    </row>
    <row r="43" spans="2:9" ht="34.5" customHeight="1" thickBot="1">
      <c r="B43" s="351"/>
      <c r="C43" s="352"/>
      <c r="D43" s="352"/>
      <c r="E43" s="353"/>
      <c r="F43" s="358"/>
      <c r="G43" s="352"/>
      <c r="H43" s="352"/>
      <c r="I43" s="357"/>
    </row>
    <row r="44" spans="2:9" ht="34.5" customHeight="1" thickBot="1">
      <c r="B44" s="351"/>
      <c r="C44" s="352"/>
      <c r="D44" s="352"/>
      <c r="E44" s="353"/>
      <c r="F44" s="358"/>
      <c r="G44" s="352"/>
      <c r="H44" s="352"/>
      <c r="I44" s="357"/>
    </row>
    <row r="45" spans="2:9" ht="34.5" customHeight="1" thickBot="1">
      <c r="B45" s="351"/>
      <c r="C45" s="352"/>
      <c r="D45" s="352"/>
      <c r="E45" s="357"/>
      <c r="F45" s="351"/>
      <c r="G45" s="352"/>
      <c r="H45" s="352"/>
      <c r="I45" s="357"/>
    </row>
    <row r="46" spans="2:9" ht="34.5" customHeight="1" thickBot="1">
      <c r="B46" s="358"/>
      <c r="C46" s="353"/>
      <c r="D46" s="352"/>
      <c r="E46" s="357"/>
      <c r="F46" s="351"/>
      <c r="G46" s="352"/>
      <c r="H46" s="352"/>
      <c r="I46" s="357"/>
    </row>
    <row r="47" spans="2:9" ht="31.5" customHeight="1" thickBot="1">
      <c r="B47" s="54"/>
      <c r="C47" s="55"/>
      <c r="D47" s="55"/>
      <c r="E47" s="56"/>
      <c r="F47" s="57"/>
      <c r="G47" s="56"/>
      <c r="H47" s="56"/>
      <c r="I47" s="58"/>
    </row>
    <row r="48" spans="2:9" ht="33" customHeight="1">
      <c r="B48" s="376" t="s">
        <v>51</v>
      </c>
      <c r="C48" s="377"/>
      <c r="D48" s="377"/>
      <c r="E48" s="377"/>
      <c r="F48" s="377"/>
      <c r="G48" s="377"/>
      <c r="H48" s="377"/>
      <c r="I48" s="378"/>
    </row>
    <row r="49" spans="2:9" ht="24.75" customHeight="1">
      <c r="B49" s="59" t="s">
        <v>52</v>
      </c>
      <c r="C49" s="60"/>
      <c r="D49" s="60"/>
      <c r="E49" s="60"/>
      <c r="F49" s="359">
        <f ca="1">TODAY()</f>
        <v>42523</v>
      </c>
      <c r="G49" s="60" t="s">
        <v>53</v>
      </c>
      <c r="H49" s="60"/>
      <c r="I49" s="61"/>
    </row>
    <row r="50" spans="2:9" ht="24.75" customHeight="1">
      <c r="B50" s="373" t="s">
        <v>54</v>
      </c>
      <c r="C50" s="374"/>
      <c r="D50" s="374"/>
      <c r="E50" s="374"/>
      <c r="F50" s="374"/>
      <c r="G50" s="374"/>
      <c r="H50" s="374"/>
      <c r="I50" s="375"/>
    </row>
    <row r="51" spans="2:9" ht="24.75" customHeight="1" thickBot="1">
      <c r="B51" s="393" t="s">
        <v>55</v>
      </c>
      <c r="C51" s="394"/>
      <c r="D51" s="394"/>
      <c r="E51" s="394"/>
      <c r="F51" s="394"/>
      <c r="G51" s="394"/>
      <c r="H51" s="394"/>
      <c r="I51" s="395"/>
    </row>
    <row r="52" spans="2:9" ht="24.75" customHeight="1" thickBot="1">
      <c r="B52" s="381"/>
      <c r="C52" s="382"/>
      <c r="D52" s="382"/>
      <c r="E52" s="383"/>
      <c r="F52" s="384" t="s">
        <v>56</v>
      </c>
      <c r="G52" s="384"/>
      <c r="H52" s="384"/>
      <c r="I52" s="384"/>
    </row>
    <row r="53" spans="2:9" ht="24.75" customHeight="1">
      <c r="B53" s="387" t="s">
        <v>57</v>
      </c>
      <c r="C53" s="388"/>
      <c r="D53" s="385" t="s">
        <v>58</v>
      </c>
      <c r="E53" s="385"/>
      <c r="F53" s="386"/>
      <c r="G53" s="386"/>
      <c r="H53" s="386"/>
      <c r="I53" s="386"/>
    </row>
    <row r="54" spans="2:9" ht="24.75" customHeight="1">
      <c r="B54" s="62"/>
      <c r="C54" s="63"/>
      <c r="D54" s="379"/>
      <c r="E54" s="379"/>
      <c r="F54" s="64"/>
      <c r="G54" s="63"/>
      <c r="H54" s="65"/>
      <c r="I54" s="63"/>
    </row>
    <row r="55" spans="2:9" ht="24.75" customHeight="1">
      <c r="B55" s="64"/>
      <c r="C55" s="63"/>
      <c r="D55" s="380"/>
      <c r="E55" s="380"/>
      <c r="F55" s="64"/>
      <c r="G55" s="63"/>
      <c r="H55" s="65"/>
      <c r="I55" s="63"/>
    </row>
    <row r="56" spans="2:9" ht="24.75" customHeight="1">
      <c r="B56" s="64"/>
      <c r="C56" s="63"/>
      <c r="D56" s="66"/>
      <c r="E56" s="67"/>
      <c r="F56" s="64"/>
      <c r="G56" s="63"/>
      <c r="H56" s="65"/>
      <c r="I56" s="63"/>
    </row>
    <row r="57" spans="2:9" ht="24.75" customHeight="1">
      <c r="B57" s="64"/>
      <c r="C57" s="63"/>
      <c r="D57" s="66"/>
      <c r="E57" s="67"/>
      <c r="F57" s="64"/>
      <c r="G57" s="63"/>
      <c r="H57" s="65"/>
      <c r="I57" s="63"/>
    </row>
    <row r="58" spans="2:9" ht="24.75" customHeight="1">
      <c r="B58" s="64"/>
      <c r="C58" s="63"/>
      <c r="D58" s="66"/>
      <c r="E58" s="67"/>
      <c r="F58" s="64"/>
      <c r="G58" s="63"/>
      <c r="H58" s="65"/>
      <c r="I58" s="63"/>
    </row>
    <row r="59" spans="2:9" ht="39.75" customHeight="1">
      <c r="B59" s="64"/>
      <c r="C59" s="63"/>
      <c r="D59" s="66"/>
      <c r="E59" s="67"/>
      <c r="F59" s="64"/>
      <c r="G59" s="63"/>
      <c r="H59" s="65"/>
      <c r="I59" s="63"/>
    </row>
    <row r="60" spans="2:9" ht="39.75" customHeight="1">
      <c r="B60" s="64"/>
      <c r="C60" s="63"/>
      <c r="D60" s="66"/>
      <c r="E60" s="67"/>
      <c r="F60" s="64"/>
      <c r="G60" s="63"/>
      <c r="H60" s="65"/>
      <c r="I60" s="63"/>
    </row>
    <row r="61" spans="2:9" ht="18">
      <c r="B61" s="64"/>
      <c r="C61" s="63"/>
      <c r="D61" s="66"/>
      <c r="E61" s="67"/>
      <c r="F61" s="64"/>
      <c r="G61" s="63"/>
      <c r="H61" s="65"/>
      <c r="I61" s="63"/>
    </row>
    <row r="62" spans="2:9" ht="18">
      <c r="B62" s="64"/>
      <c r="C62" s="63"/>
      <c r="D62" s="66"/>
      <c r="E62" s="67"/>
      <c r="F62" s="64"/>
      <c r="G62" s="63"/>
      <c r="H62" s="65"/>
      <c r="I62" s="63"/>
    </row>
    <row r="63" spans="2:9" ht="18">
      <c r="B63" s="64"/>
      <c r="C63" s="63"/>
      <c r="D63" s="66"/>
      <c r="E63" s="67"/>
      <c r="F63" s="64"/>
      <c r="G63" s="63"/>
      <c r="H63" s="65"/>
      <c r="I63" s="63"/>
    </row>
    <row r="64" spans="2:9" ht="15" thickBot="1">
      <c r="B64" s="68"/>
      <c r="C64" s="69"/>
      <c r="D64" s="70"/>
      <c r="E64" s="69"/>
      <c r="F64" s="68"/>
      <c r="G64" s="69"/>
      <c r="H64" s="70"/>
      <c r="I64" s="69"/>
    </row>
    <row r="65" spans="2:9" ht="14.25">
      <c r="B65" s="71"/>
      <c r="C65" s="72"/>
      <c r="D65" s="72"/>
      <c r="E65" s="72"/>
      <c r="F65" s="71"/>
      <c r="G65" s="72"/>
      <c r="H65" s="72"/>
      <c r="I65" s="72"/>
    </row>
  </sheetData>
  <sheetProtection selectLockedCells="1" selectUnlockedCells="1"/>
  <mergeCells count="44">
    <mergeCell ref="H23:I24"/>
    <mergeCell ref="C13:H13"/>
    <mergeCell ref="B18:I18"/>
    <mergeCell ref="B19:G19"/>
    <mergeCell ref="H19:I20"/>
    <mergeCell ref="D20:E20"/>
    <mergeCell ref="F20:G20"/>
    <mergeCell ref="H27:I28"/>
    <mergeCell ref="B21:B22"/>
    <mergeCell ref="C21:C22"/>
    <mergeCell ref="D21:E22"/>
    <mergeCell ref="F21:G22"/>
    <mergeCell ref="H21:I22"/>
    <mergeCell ref="B23:B24"/>
    <mergeCell ref="C23:C24"/>
    <mergeCell ref="D23:E24"/>
    <mergeCell ref="F23:G24"/>
    <mergeCell ref="B51:I51"/>
    <mergeCell ref="B25:B26"/>
    <mergeCell ref="C25:C26"/>
    <mergeCell ref="D25:E26"/>
    <mergeCell ref="F25:G26"/>
    <mergeCell ref="H25:I26"/>
    <mergeCell ref="B27:B28"/>
    <mergeCell ref="C27:C28"/>
    <mergeCell ref="D27:E28"/>
    <mergeCell ref="F27:G28"/>
    <mergeCell ref="B29:B30"/>
    <mergeCell ref="C29:C30"/>
    <mergeCell ref="D29:E30"/>
    <mergeCell ref="F29:G30"/>
    <mergeCell ref="H29:I30"/>
    <mergeCell ref="B31:E31"/>
    <mergeCell ref="F31:I31"/>
    <mergeCell ref="B50:I50"/>
    <mergeCell ref="B48:I48"/>
    <mergeCell ref="D54:E54"/>
    <mergeCell ref="D55:E55"/>
    <mergeCell ref="B52:E52"/>
    <mergeCell ref="F52:I52"/>
    <mergeCell ref="D53:E53"/>
    <mergeCell ref="F53:G53"/>
    <mergeCell ref="H53:I53"/>
    <mergeCell ref="B53:C53"/>
  </mergeCells>
  <printOptions/>
  <pageMargins left="0.31527777777777777" right="0.27569444444444446" top="0.9840277777777777" bottom="0.7083333333333334" header="0.5118055555555555" footer="0.5118055555555555"/>
  <pageSetup fitToHeight="1" fitToWidth="1" horizontalDpi="300" verticalDpi="300" orientation="portrait" paperSize="9" scale="3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09"/>
  <sheetViews>
    <sheetView view="pageBreakPreview" zoomScale="85" zoomScaleSheetLayoutView="85" zoomScalePageLayoutView="0" workbookViewId="0" topLeftCell="B31">
      <selection activeCell="L23" sqref="L23:M28"/>
    </sheetView>
  </sheetViews>
  <sheetFormatPr defaultColWidth="9.00390625" defaultRowHeight="12.75"/>
  <cols>
    <col min="1" max="1" width="0" style="73" hidden="1" customWidth="1"/>
    <col min="2" max="2" width="11.125" style="73" customWidth="1"/>
    <col min="3" max="3" width="23.375" style="73" customWidth="1"/>
    <col min="4" max="4" width="1.00390625" style="73" customWidth="1"/>
    <col min="5" max="5" width="1.25" style="74" customWidth="1"/>
    <col min="6" max="6" width="15.125" style="73" customWidth="1"/>
    <col min="7" max="7" width="14.25390625" style="73" customWidth="1"/>
    <col min="8" max="8" width="18.875" style="73" customWidth="1"/>
    <col min="9" max="9" width="11.125" style="73" customWidth="1"/>
    <col min="10" max="10" width="12.375" style="73" customWidth="1"/>
    <col min="11" max="11" width="22.375" style="73" customWidth="1"/>
    <col min="12" max="12" width="7.125" style="73" customWidth="1"/>
    <col min="13" max="13" width="12.375" style="73" customWidth="1"/>
    <col min="14" max="16384" width="9.125" style="73" customWidth="1"/>
  </cols>
  <sheetData>
    <row r="1" spans="2:14" ht="12" customHeight="1">
      <c r="B1" s="75"/>
      <c r="C1" s="76"/>
      <c r="D1" s="77"/>
      <c r="E1" s="78"/>
      <c r="F1" s="77"/>
      <c r="G1" s="77"/>
      <c r="H1" s="77"/>
      <c r="I1" s="77"/>
      <c r="J1" s="77"/>
      <c r="K1" s="77"/>
      <c r="L1" s="77"/>
      <c r="M1" s="79"/>
      <c r="N1" s="80"/>
    </row>
    <row r="2" spans="2:14" ht="15.75">
      <c r="B2" s="75"/>
      <c r="C2" s="81" t="s">
        <v>59</v>
      </c>
      <c r="D2" s="82"/>
      <c r="E2" s="82"/>
      <c r="F2" s="82"/>
      <c r="G2" s="82"/>
      <c r="H2" s="82"/>
      <c r="I2" s="82"/>
      <c r="J2" s="82"/>
      <c r="K2" s="82"/>
      <c r="L2" s="82"/>
      <c r="M2" s="83"/>
      <c r="N2" s="80"/>
    </row>
    <row r="3" spans="2:14" s="84" customFormat="1" ht="22.5">
      <c r="B3" s="85"/>
      <c r="C3" s="86"/>
      <c r="D3" s="87"/>
      <c r="E3" s="88"/>
      <c r="F3" s="87"/>
      <c r="G3" s="87"/>
      <c r="H3" s="87"/>
      <c r="I3" s="87"/>
      <c r="J3" s="87"/>
      <c r="K3" s="89" t="s">
        <v>60</v>
      </c>
      <c r="L3" s="90"/>
      <c r="M3" s="91" t="str">
        <f>'BİLGİ GİRİŞİ'!C2</f>
        <v>XXX</v>
      </c>
      <c r="N3" s="92"/>
    </row>
    <row r="4" spans="2:14" ht="30">
      <c r="B4" s="93"/>
      <c r="C4" s="408" t="str">
        <f>'BİLGİ GİRİŞİ'!C5</f>
        <v>XXX</v>
      </c>
      <c r="D4" s="408"/>
      <c r="E4" s="408"/>
      <c r="F4" s="408"/>
      <c r="G4" s="408"/>
      <c r="H4" s="408"/>
      <c r="I4" s="408"/>
      <c r="J4" s="408"/>
      <c r="K4" s="94" t="s">
        <v>27</v>
      </c>
      <c r="L4" s="95" t="s">
        <v>61</v>
      </c>
      <c r="M4" s="96">
        <v>25</v>
      </c>
      <c r="N4" s="80"/>
    </row>
    <row r="5" spans="2:14" ht="22.5">
      <c r="B5" s="93"/>
      <c r="C5" s="97" t="s">
        <v>62</v>
      </c>
      <c r="D5" s="98"/>
      <c r="E5" s="99" t="s">
        <v>63</v>
      </c>
      <c r="F5" s="409" t="str">
        <f>'BİLGİ GİRİŞİ'!C5</f>
        <v>XXX</v>
      </c>
      <c r="G5" s="409"/>
      <c r="H5" s="409"/>
      <c r="I5" s="409"/>
      <c r="J5" s="409"/>
      <c r="K5" s="101" t="s">
        <v>64</v>
      </c>
      <c r="L5" s="90"/>
      <c r="M5" s="91"/>
      <c r="N5" s="80"/>
    </row>
    <row r="6" spans="3:14" ht="22.5">
      <c r="C6" s="97" t="s">
        <v>65</v>
      </c>
      <c r="D6" s="98"/>
      <c r="E6" s="99" t="s">
        <v>63</v>
      </c>
      <c r="F6" s="409" t="str">
        <f>'BİLGİ GİRİŞİ'!C22</f>
        <v>XXX</v>
      </c>
      <c r="G6" s="409"/>
      <c r="H6" s="409"/>
      <c r="I6" s="409"/>
      <c r="J6" s="409"/>
      <c r="K6" s="98" t="s">
        <v>66</v>
      </c>
      <c r="L6" s="90"/>
      <c r="M6" s="91"/>
      <c r="N6" s="80"/>
    </row>
    <row r="7" spans="2:14" ht="22.5">
      <c r="B7" s="93"/>
      <c r="C7" s="102" t="s">
        <v>67</v>
      </c>
      <c r="D7" s="98"/>
      <c r="E7" s="99" t="s">
        <v>63</v>
      </c>
      <c r="F7" s="100" t="str">
        <f>'BİLGİ GİRİŞİ'!C8</f>
        <v>XXX</v>
      </c>
      <c r="G7" s="98"/>
      <c r="H7" s="98"/>
      <c r="I7" s="98"/>
      <c r="J7" s="98"/>
      <c r="K7" s="98" t="s">
        <v>68</v>
      </c>
      <c r="L7" s="90"/>
      <c r="M7" s="91"/>
      <c r="N7" s="80"/>
    </row>
    <row r="8" spans="2:14" ht="22.5">
      <c r="B8" s="93"/>
      <c r="C8" s="97" t="s">
        <v>69</v>
      </c>
      <c r="D8" s="98"/>
      <c r="E8" s="103" t="s">
        <v>63</v>
      </c>
      <c r="F8" s="100" t="str">
        <f>'BİLGİ GİRİŞİ'!C7</f>
        <v>XXX</v>
      </c>
      <c r="G8" s="98"/>
      <c r="H8" s="98"/>
      <c r="I8" s="98"/>
      <c r="J8" s="98"/>
      <c r="K8" s="98" t="s">
        <v>70</v>
      </c>
      <c r="L8" s="90"/>
      <c r="M8" s="91"/>
      <c r="N8" s="80"/>
    </row>
    <row r="9" spans="2:14" ht="22.5">
      <c r="B9" s="93"/>
      <c r="C9" s="104" t="s">
        <v>71</v>
      </c>
      <c r="D9" s="98"/>
      <c r="E9" s="105"/>
      <c r="F9" s="100" t="str">
        <f>'BİLGİ GİRİŞİ'!C10</f>
        <v>XXX</v>
      </c>
      <c r="G9" s="98"/>
      <c r="H9" s="98"/>
      <c r="I9" s="98"/>
      <c r="J9" s="98"/>
      <c r="K9" s="98" t="s">
        <v>72</v>
      </c>
      <c r="L9" s="90"/>
      <c r="M9" s="91"/>
      <c r="N9" s="80"/>
    </row>
    <row r="10" spans="2:14" ht="22.5">
      <c r="B10" s="93"/>
      <c r="C10" s="104" t="s">
        <v>73</v>
      </c>
      <c r="D10" s="105"/>
      <c r="E10" s="99"/>
      <c r="F10" s="100" t="str">
        <f>'BİLGİ GİRİŞİ'!C20</f>
        <v>XXX</v>
      </c>
      <c r="G10" s="98"/>
      <c r="H10" s="98"/>
      <c r="I10" s="98"/>
      <c r="J10" s="98"/>
      <c r="K10" s="98" t="s">
        <v>74</v>
      </c>
      <c r="L10" s="90"/>
      <c r="M10" s="91"/>
      <c r="N10" s="80"/>
    </row>
    <row r="11" spans="2:14" ht="22.5">
      <c r="B11" s="93"/>
      <c r="C11" s="104" t="s">
        <v>16</v>
      </c>
      <c r="D11" s="105"/>
      <c r="E11" s="99"/>
      <c r="F11" s="100" t="str">
        <f>'BİLGİ GİRİŞİ'!C24</f>
        <v>XXX</v>
      </c>
      <c r="G11" s="98"/>
      <c r="H11" s="98"/>
      <c r="I11" s="98"/>
      <c r="J11" s="98"/>
      <c r="K11" s="98" t="s">
        <v>75</v>
      </c>
      <c r="L11" s="90"/>
      <c r="M11" s="91"/>
      <c r="N11" s="80"/>
    </row>
    <row r="12" spans="2:14" ht="22.5">
      <c r="B12" s="93"/>
      <c r="C12" s="97" t="s">
        <v>76</v>
      </c>
      <c r="D12" s="98"/>
      <c r="E12" s="103" t="s">
        <v>63</v>
      </c>
      <c r="F12" s="100" t="str">
        <f>'BİLGİ GİRİŞİ'!C9</f>
        <v>XXX</v>
      </c>
      <c r="G12" s="98" t="s">
        <v>77</v>
      </c>
      <c r="H12" s="98"/>
      <c r="I12" s="98"/>
      <c r="J12" s="98"/>
      <c r="K12" s="98" t="s">
        <v>78</v>
      </c>
      <c r="L12" s="90"/>
      <c r="M12" s="91"/>
      <c r="N12" s="80"/>
    </row>
    <row r="13" spans="2:14" ht="22.5">
      <c r="B13" s="93"/>
      <c r="C13" s="97" t="s">
        <v>17</v>
      </c>
      <c r="D13" s="98"/>
      <c r="E13" s="103"/>
      <c r="F13" s="106" t="str">
        <f>'BİLGİ GİRİŞİ'!C25</f>
        <v>XXX</v>
      </c>
      <c r="G13" s="98"/>
      <c r="H13" s="98"/>
      <c r="I13" s="98"/>
      <c r="J13" s="98"/>
      <c r="K13" s="98" t="s">
        <v>79</v>
      </c>
      <c r="L13" s="90"/>
      <c r="M13" s="91"/>
      <c r="N13" s="80"/>
    </row>
    <row r="14" spans="2:14" ht="22.5">
      <c r="B14" s="93"/>
      <c r="C14" s="97" t="s">
        <v>80</v>
      </c>
      <c r="D14" s="98"/>
      <c r="E14" s="103"/>
      <c r="F14" s="106" t="str">
        <f>'BİLGİ GİRİŞİ'!C6</f>
        <v>XXX</v>
      </c>
      <c r="G14" s="98"/>
      <c r="H14" s="98"/>
      <c r="I14" s="98"/>
      <c r="J14" s="98"/>
      <c r="K14" s="98" t="s">
        <v>81</v>
      </c>
      <c r="L14" s="90"/>
      <c r="M14" s="91"/>
      <c r="N14" s="80"/>
    </row>
    <row r="15" spans="2:14" ht="22.5">
      <c r="B15" s="93"/>
      <c r="C15" s="97" t="s">
        <v>18</v>
      </c>
      <c r="D15" s="98"/>
      <c r="E15" s="103"/>
      <c r="F15" s="100" t="str">
        <f>'BİLGİ GİRİŞİ'!C26</f>
        <v>XXX</v>
      </c>
      <c r="G15" s="99" t="s">
        <v>82</v>
      </c>
      <c r="H15" s="99" t="s">
        <v>83</v>
      </c>
      <c r="I15" s="99" t="s">
        <v>84</v>
      </c>
      <c r="J15" s="99" t="s">
        <v>85</v>
      </c>
      <c r="K15" s="98" t="s">
        <v>86</v>
      </c>
      <c r="L15" s="90"/>
      <c r="M15" s="91"/>
      <c r="N15" s="80"/>
    </row>
    <row r="16" spans="2:18" ht="31.5">
      <c r="B16" s="93"/>
      <c r="C16" s="107" t="s">
        <v>23</v>
      </c>
      <c r="D16" s="99"/>
      <c r="E16" s="103"/>
      <c r="F16" s="349" t="str">
        <f>'BİLGİ GİRİŞİ'!C27</f>
        <v>XXX</v>
      </c>
      <c r="G16" s="108">
        <f>'BİLGİ GİRİŞİ'!D27</f>
        <v>0</v>
      </c>
      <c r="H16" s="108" t="str">
        <f>'BİLGİ GİRİŞİ'!E27</f>
        <v>X</v>
      </c>
      <c r="I16" s="108" t="str">
        <f>'BİLGİ GİRİŞİ'!F27</f>
        <v>X</v>
      </c>
      <c r="J16" s="108" t="str">
        <f>'BİLGİ GİRİŞİ'!G27</f>
        <v>X</v>
      </c>
      <c r="K16" s="98" t="s">
        <v>87</v>
      </c>
      <c r="L16" s="90"/>
      <c r="M16" s="91"/>
      <c r="N16" s="80"/>
      <c r="R16" s="73" t="s">
        <v>88</v>
      </c>
    </row>
    <row r="17" spans="2:14" ht="33.75" customHeight="1">
      <c r="B17" s="93"/>
      <c r="C17" s="97" t="s">
        <v>1</v>
      </c>
      <c r="D17" s="109"/>
      <c r="E17" s="99"/>
      <c r="F17" s="100" t="str">
        <f>'BİLGİ GİRİŞİ'!C3</f>
        <v>XXX</v>
      </c>
      <c r="G17" s="110" t="str">
        <f>'BİLGİ GİRİŞİ'!D28</f>
        <v>X</v>
      </c>
      <c r="H17" s="111" t="s">
        <v>89</v>
      </c>
      <c r="I17" s="99"/>
      <c r="J17" s="99"/>
      <c r="K17" s="98" t="s">
        <v>90</v>
      </c>
      <c r="L17" s="90"/>
      <c r="M17" s="91"/>
      <c r="N17" s="80"/>
    </row>
    <row r="18" spans="2:14" ht="33.75" customHeight="1">
      <c r="B18" s="93"/>
      <c r="C18" s="112"/>
      <c r="D18" s="87"/>
      <c r="E18" s="113"/>
      <c r="F18" s="114"/>
      <c r="G18" s="115"/>
      <c r="H18" s="111"/>
      <c r="I18" s="99"/>
      <c r="J18" s="99"/>
      <c r="K18" s="98" t="s">
        <v>91</v>
      </c>
      <c r="L18" s="90"/>
      <c r="M18" s="91"/>
      <c r="N18" s="80"/>
    </row>
    <row r="19" spans="2:14" ht="33.75" customHeight="1">
      <c r="B19" s="93"/>
      <c r="C19" s="112"/>
      <c r="D19" s="87"/>
      <c r="E19" s="113"/>
      <c r="F19" s="114"/>
      <c r="G19" s="115"/>
      <c r="H19" s="111"/>
      <c r="I19" s="99"/>
      <c r="J19" s="99"/>
      <c r="K19" s="116" t="s">
        <v>92</v>
      </c>
      <c r="L19" s="90"/>
      <c r="M19" s="91"/>
      <c r="N19" s="80"/>
    </row>
    <row r="20" spans="2:14" ht="15.75" customHeight="1">
      <c r="B20" s="80"/>
      <c r="C20" s="410"/>
      <c r="D20" s="410"/>
      <c r="E20" s="410"/>
      <c r="F20" s="410"/>
      <c r="G20" s="410"/>
      <c r="H20" s="117" t="s">
        <v>93</v>
      </c>
      <c r="I20" s="117" t="s">
        <v>94</v>
      </c>
      <c r="J20" s="117" t="s">
        <v>95</v>
      </c>
      <c r="K20" s="406" t="s">
        <v>96</v>
      </c>
      <c r="L20" s="405" t="s">
        <v>97</v>
      </c>
      <c r="M20" s="405"/>
      <c r="N20" s="80"/>
    </row>
    <row r="21" spans="2:14" ht="15.75" customHeight="1">
      <c r="B21" s="80"/>
      <c r="C21" s="410"/>
      <c r="D21" s="410"/>
      <c r="E21" s="410"/>
      <c r="F21" s="410"/>
      <c r="G21" s="410"/>
      <c r="H21" s="117" t="s">
        <v>98</v>
      </c>
      <c r="I21" s="117" t="s">
        <v>99</v>
      </c>
      <c r="J21" s="117" t="s">
        <v>100</v>
      </c>
      <c r="K21" s="406" t="s">
        <v>96</v>
      </c>
      <c r="L21" s="405"/>
      <c r="M21" s="405"/>
      <c r="N21" s="80"/>
    </row>
    <row r="22" spans="2:14" ht="15" customHeight="1">
      <c r="B22" s="80"/>
      <c r="C22" s="410"/>
      <c r="D22" s="410"/>
      <c r="E22" s="410"/>
      <c r="F22" s="410"/>
      <c r="G22" s="410"/>
      <c r="H22" s="118" t="s">
        <v>101</v>
      </c>
      <c r="I22" s="119"/>
      <c r="J22" s="118"/>
      <c r="K22" s="406"/>
      <c r="L22" s="406"/>
      <c r="M22" s="405"/>
      <c r="N22" s="80"/>
    </row>
    <row r="23" spans="2:14" ht="15" customHeight="1">
      <c r="B23" s="80"/>
      <c r="C23" s="410"/>
      <c r="D23" s="410"/>
      <c r="E23" s="410"/>
      <c r="F23" s="410"/>
      <c r="G23" s="410"/>
      <c r="H23" s="117"/>
      <c r="I23" s="120"/>
      <c r="J23" s="120"/>
      <c r="K23" s="117"/>
      <c r="L23" s="407" t="s">
        <v>102</v>
      </c>
      <c r="M23" s="407"/>
      <c r="N23" s="80"/>
    </row>
    <row r="24" spans="2:14" ht="15" customHeight="1">
      <c r="B24" s="80"/>
      <c r="C24" s="121"/>
      <c r="D24" s="113"/>
      <c r="E24" s="113"/>
      <c r="F24" s="113"/>
      <c r="G24" s="113"/>
      <c r="H24" s="122"/>
      <c r="I24" s="122"/>
      <c r="J24" s="117"/>
      <c r="K24" s="117"/>
      <c r="L24" s="407"/>
      <c r="M24" s="407"/>
      <c r="N24" s="80"/>
    </row>
    <row r="25" spans="2:14" ht="15" customHeight="1">
      <c r="B25" s="80"/>
      <c r="C25" s="121"/>
      <c r="D25" s="113"/>
      <c r="E25" s="113"/>
      <c r="F25" s="123"/>
      <c r="G25" s="113"/>
      <c r="H25" s="122"/>
      <c r="I25" s="122"/>
      <c r="J25" s="117"/>
      <c r="K25" s="117"/>
      <c r="L25" s="407"/>
      <c r="M25" s="407"/>
      <c r="N25" s="80"/>
    </row>
    <row r="26" spans="2:14" ht="15" customHeight="1">
      <c r="B26" s="80"/>
      <c r="C26" s="121"/>
      <c r="D26" s="113"/>
      <c r="E26" s="113"/>
      <c r="F26" s="113"/>
      <c r="G26" s="113"/>
      <c r="H26" s="122"/>
      <c r="I26" s="122"/>
      <c r="J26" s="122"/>
      <c r="K26" s="117"/>
      <c r="L26" s="407"/>
      <c r="M26" s="407"/>
      <c r="N26" s="80"/>
    </row>
    <row r="27" spans="2:14" ht="20.25" customHeight="1">
      <c r="B27" s="80"/>
      <c r="C27" s="121"/>
      <c r="D27" s="113"/>
      <c r="E27" s="113"/>
      <c r="F27" s="113"/>
      <c r="G27" s="113"/>
      <c r="H27" s="122"/>
      <c r="I27" s="122"/>
      <c r="J27" s="122"/>
      <c r="K27" s="117"/>
      <c r="L27" s="407"/>
      <c r="M27" s="407"/>
      <c r="N27" s="80"/>
    </row>
    <row r="28" spans="2:14" ht="15.75" customHeight="1">
      <c r="B28" s="80"/>
      <c r="C28" s="121"/>
      <c r="D28" s="113"/>
      <c r="E28" s="113"/>
      <c r="F28" s="123"/>
      <c r="G28" s="113"/>
      <c r="H28" s="124"/>
      <c r="I28" s="124"/>
      <c r="J28" s="124"/>
      <c r="K28" s="101"/>
      <c r="L28" s="407"/>
      <c r="M28" s="407"/>
      <c r="N28" s="80"/>
    </row>
    <row r="29" spans="2:14" ht="15.75" customHeight="1">
      <c r="B29" s="80"/>
      <c r="C29" s="403" t="s">
        <v>103</v>
      </c>
      <c r="D29" s="403"/>
      <c r="E29" s="403"/>
      <c r="F29" s="403"/>
      <c r="G29" s="113"/>
      <c r="H29" s="122"/>
      <c r="I29" s="122"/>
      <c r="J29" s="122"/>
      <c r="K29" s="117"/>
      <c r="L29" s="125"/>
      <c r="M29" s="126"/>
      <c r="N29" s="80"/>
    </row>
    <row r="30" spans="2:14" ht="15.75" customHeight="1">
      <c r="B30" s="80"/>
      <c r="C30" s="403"/>
      <c r="D30" s="403"/>
      <c r="E30" s="403"/>
      <c r="F30" s="403"/>
      <c r="G30" s="113"/>
      <c r="H30" s="122"/>
      <c r="I30" s="122"/>
      <c r="J30" s="122"/>
      <c r="K30" s="117"/>
      <c r="L30" s="125"/>
      <c r="M30" s="126"/>
      <c r="N30" s="80"/>
    </row>
    <row r="31" spans="2:14" ht="15.75" customHeight="1">
      <c r="B31" s="80"/>
      <c r="C31" s="403"/>
      <c r="D31" s="403"/>
      <c r="E31" s="403"/>
      <c r="F31" s="403"/>
      <c r="G31" s="113"/>
      <c r="H31" s="122"/>
      <c r="I31" s="122"/>
      <c r="J31" s="122"/>
      <c r="K31" s="117"/>
      <c r="L31" s="125"/>
      <c r="M31" s="126"/>
      <c r="N31" s="80"/>
    </row>
    <row r="32" spans="2:14" ht="15.75" customHeight="1">
      <c r="B32" s="80"/>
      <c r="C32" s="403"/>
      <c r="D32" s="403"/>
      <c r="E32" s="403"/>
      <c r="F32" s="403"/>
      <c r="G32" s="113"/>
      <c r="H32" s="122"/>
      <c r="I32" s="122"/>
      <c r="J32" s="122"/>
      <c r="K32" s="117"/>
      <c r="L32" s="125"/>
      <c r="M32" s="126"/>
      <c r="N32" s="80"/>
    </row>
    <row r="33" spans="2:14" ht="15.75">
      <c r="B33" s="80"/>
      <c r="C33" s="403" t="s">
        <v>104</v>
      </c>
      <c r="D33" s="403"/>
      <c r="E33" s="403"/>
      <c r="F33" s="403"/>
      <c r="G33" s="116"/>
      <c r="H33" s="127"/>
      <c r="I33" s="127"/>
      <c r="J33" s="127"/>
      <c r="K33" s="128"/>
      <c r="L33" s="404"/>
      <c r="M33" s="404"/>
      <c r="N33" s="80"/>
    </row>
    <row r="34" spans="2:14" ht="15.75">
      <c r="B34" s="80"/>
      <c r="C34" s="403"/>
      <c r="D34" s="403"/>
      <c r="E34" s="403"/>
      <c r="F34" s="403"/>
      <c r="G34" s="113"/>
      <c r="H34" s="122"/>
      <c r="I34" s="122"/>
      <c r="J34" s="122"/>
      <c r="K34" s="117"/>
      <c r="L34" s="404"/>
      <c r="M34" s="404"/>
      <c r="N34" s="80"/>
    </row>
    <row r="35" spans="2:14" ht="15.75">
      <c r="B35" s="80"/>
      <c r="C35" s="403"/>
      <c r="D35" s="403"/>
      <c r="E35" s="403"/>
      <c r="F35" s="403"/>
      <c r="G35" s="113"/>
      <c r="H35" s="122"/>
      <c r="I35" s="122"/>
      <c r="J35" s="122"/>
      <c r="K35" s="117"/>
      <c r="L35" s="404"/>
      <c r="M35" s="404"/>
      <c r="N35" s="80"/>
    </row>
    <row r="36" spans="2:14" ht="15.75">
      <c r="B36" s="80"/>
      <c r="C36" s="403"/>
      <c r="D36" s="403"/>
      <c r="E36" s="403"/>
      <c r="F36" s="403"/>
      <c r="G36" s="113"/>
      <c r="H36" s="124"/>
      <c r="I36" s="101"/>
      <c r="J36" s="124"/>
      <c r="K36" s="101"/>
      <c r="L36" s="404"/>
      <c r="M36" s="404"/>
      <c r="N36" s="80"/>
    </row>
    <row r="37" spans="2:14" ht="15.75">
      <c r="B37" s="80"/>
      <c r="C37" s="403" t="s">
        <v>105</v>
      </c>
      <c r="D37" s="403"/>
      <c r="E37" s="403"/>
      <c r="F37" s="403"/>
      <c r="G37" s="113"/>
      <c r="H37" s="127"/>
      <c r="I37" s="122"/>
      <c r="J37" s="127"/>
      <c r="K37" s="128"/>
      <c r="L37" s="404"/>
      <c r="M37" s="404"/>
      <c r="N37" s="80"/>
    </row>
    <row r="38" spans="2:14" ht="15.75">
      <c r="B38" s="80"/>
      <c r="C38" s="403"/>
      <c r="D38" s="403"/>
      <c r="E38" s="403"/>
      <c r="F38" s="403"/>
      <c r="G38" s="116"/>
      <c r="H38" s="122"/>
      <c r="I38" s="122"/>
      <c r="J38" s="122"/>
      <c r="K38" s="117"/>
      <c r="L38" s="404"/>
      <c r="M38" s="404"/>
      <c r="N38" s="80"/>
    </row>
    <row r="39" spans="2:14" ht="15.75">
      <c r="B39" s="80"/>
      <c r="C39" s="403"/>
      <c r="D39" s="403"/>
      <c r="E39" s="403"/>
      <c r="F39" s="403"/>
      <c r="G39" s="116"/>
      <c r="H39" s="122"/>
      <c r="I39" s="122"/>
      <c r="J39" s="122"/>
      <c r="K39" s="117"/>
      <c r="L39" s="404"/>
      <c r="M39" s="404"/>
      <c r="N39" s="80"/>
    </row>
    <row r="40" spans="2:14" ht="15.75">
      <c r="B40" s="80"/>
      <c r="C40" s="403"/>
      <c r="D40" s="403"/>
      <c r="E40" s="403"/>
      <c r="F40" s="403"/>
      <c r="G40" s="116"/>
      <c r="H40" s="124"/>
      <c r="I40" s="101"/>
      <c r="J40" s="124"/>
      <c r="K40" s="101"/>
      <c r="L40" s="404"/>
      <c r="M40" s="404"/>
      <c r="N40" s="80"/>
    </row>
    <row r="41" spans="2:14" ht="15.75">
      <c r="B41" s="80"/>
      <c r="C41" s="403" t="s">
        <v>106</v>
      </c>
      <c r="D41" s="403"/>
      <c r="E41" s="403"/>
      <c r="F41" s="403"/>
      <c r="G41" s="116"/>
      <c r="H41" s="127"/>
      <c r="I41" s="122"/>
      <c r="J41" s="127"/>
      <c r="K41" s="128"/>
      <c r="L41" s="404"/>
      <c r="M41" s="404"/>
      <c r="N41" s="80"/>
    </row>
    <row r="42" spans="2:14" ht="15.75">
      <c r="B42" s="80"/>
      <c r="C42" s="403"/>
      <c r="D42" s="403"/>
      <c r="E42" s="403"/>
      <c r="F42" s="403"/>
      <c r="G42" s="116"/>
      <c r="H42" s="122"/>
      <c r="I42" s="122"/>
      <c r="J42" s="122"/>
      <c r="K42" s="117"/>
      <c r="L42" s="404"/>
      <c r="M42" s="404"/>
      <c r="N42" s="80"/>
    </row>
    <row r="43" spans="2:14" ht="15.75" customHeight="1">
      <c r="B43" s="80"/>
      <c r="C43" s="403"/>
      <c r="D43" s="403"/>
      <c r="E43" s="403"/>
      <c r="F43" s="403"/>
      <c r="G43" s="116"/>
      <c r="H43" s="122"/>
      <c r="I43" s="122"/>
      <c r="J43" s="122"/>
      <c r="K43" s="117"/>
      <c r="L43" s="404"/>
      <c r="M43" s="404"/>
      <c r="N43" s="80"/>
    </row>
    <row r="44" spans="2:14" ht="15.75" customHeight="1">
      <c r="B44" s="80"/>
      <c r="C44" s="403"/>
      <c r="D44" s="403"/>
      <c r="E44" s="403"/>
      <c r="F44" s="403"/>
      <c r="G44" s="116"/>
      <c r="H44" s="124"/>
      <c r="I44" s="101"/>
      <c r="J44" s="124"/>
      <c r="K44" s="101"/>
      <c r="L44" s="404"/>
      <c r="M44" s="404"/>
      <c r="N44" s="80"/>
    </row>
    <row r="45" spans="2:14" ht="15.75" customHeight="1">
      <c r="B45" s="80"/>
      <c r="C45" s="403" t="s">
        <v>107</v>
      </c>
      <c r="D45" s="403"/>
      <c r="E45" s="403"/>
      <c r="F45" s="403"/>
      <c r="G45" s="116"/>
      <c r="H45" s="127"/>
      <c r="I45" s="122"/>
      <c r="J45" s="127"/>
      <c r="K45" s="128"/>
      <c r="L45" s="404"/>
      <c r="M45" s="404"/>
      <c r="N45" s="80"/>
    </row>
    <row r="46" spans="2:14" ht="15.75" customHeight="1">
      <c r="B46" s="80"/>
      <c r="C46" s="403"/>
      <c r="D46" s="403"/>
      <c r="E46" s="403"/>
      <c r="F46" s="403"/>
      <c r="G46" s="116"/>
      <c r="H46" s="122"/>
      <c r="I46" s="122"/>
      <c r="J46" s="122"/>
      <c r="K46" s="117"/>
      <c r="L46" s="404"/>
      <c r="M46" s="404"/>
      <c r="N46" s="80"/>
    </row>
    <row r="47" spans="2:14" ht="15.75" customHeight="1">
      <c r="B47" s="80"/>
      <c r="C47" s="403"/>
      <c r="D47" s="403"/>
      <c r="E47" s="403"/>
      <c r="F47" s="403"/>
      <c r="G47" s="116"/>
      <c r="H47" s="122"/>
      <c r="I47" s="122"/>
      <c r="J47" s="122"/>
      <c r="K47" s="117"/>
      <c r="L47" s="404"/>
      <c r="M47" s="404"/>
      <c r="N47" s="80"/>
    </row>
    <row r="48" spans="2:14" ht="16.5" customHeight="1">
      <c r="B48" s="80"/>
      <c r="C48" s="403"/>
      <c r="D48" s="403"/>
      <c r="E48" s="403"/>
      <c r="F48" s="403"/>
      <c r="G48" s="116"/>
      <c r="H48" s="124"/>
      <c r="I48" s="101"/>
      <c r="J48" s="124"/>
      <c r="K48" s="101"/>
      <c r="L48" s="404"/>
      <c r="M48" s="404"/>
      <c r="N48" s="80"/>
    </row>
    <row r="49" spans="2:14" ht="15.75">
      <c r="B49" s="80"/>
      <c r="C49" s="403" t="s">
        <v>108</v>
      </c>
      <c r="D49" s="403"/>
      <c r="E49" s="403"/>
      <c r="F49" s="403"/>
      <c r="G49" s="116"/>
      <c r="H49" s="127"/>
      <c r="I49" s="122"/>
      <c r="J49" s="127"/>
      <c r="K49" s="128"/>
      <c r="L49" s="404"/>
      <c r="M49" s="404"/>
      <c r="N49" s="80"/>
    </row>
    <row r="50" spans="2:14" ht="15.75">
      <c r="B50" s="80"/>
      <c r="C50" s="403"/>
      <c r="D50" s="403"/>
      <c r="E50" s="403"/>
      <c r="F50" s="403"/>
      <c r="G50" s="116"/>
      <c r="H50" s="122"/>
      <c r="I50" s="122"/>
      <c r="J50" s="122"/>
      <c r="K50" s="117"/>
      <c r="L50" s="404"/>
      <c r="M50" s="404"/>
      <c r="N50" s="80"/>
    </row>
    <row r="51" spans="2:14" ht="15.75">
      <c r="B51" s="80"/>
      <c r="C51" s="403"/>
      <c r="D51" s="403"/>
      <c r="E51" s="403"/>
      <c r="F51" s="403"/>
      <c r="G51" s="116"/>
      <c r="H51" s="122"/>
      <c r="I51" s="122"/>
      <c r="J51" s="122"/>
      <c r="K51" s="117"/>
      <c r="L51" s="404"/>
      <c r="M51" s="404"/>
      <c r="N51" s="80"/>
    </row>
    <row r="52" spans="2:14" ht="15.75">
      <c r="B52" s="80"/>
      <c r="C52" s="403"/>
      <c r="D52" s="403"/>
      <c r="E52" s="403"/>
      <c r="F52" s="403"/>
      <c r="G52" s="116"/>
      <c r="H52" s="122"/>
      <c r="I52" s="101"/>
      <c r="J52" s="122"/>
      <c r="K52" s="117"/>
      <c r="L52" s="404"/>
      <c r="M52" s="404"/>
      <c r="N52" s="80"/>
    </row>
    <row r="53" spans="2:14" s="116" customFormat="1" ht="15.75">
      <c r="B53" s="75"/>
      <c r="C53" s="403" t="s">
        <v>109</v>
      </c>
      <c r="D53" s="403"/>
      <c r="E53" s="403"/>
      <c r="F53" s="403"/>
      <c r="H53" s="127"/>
      <c r="I53" s="122"/>
      <c r="J53" s="127"/>
      <c r="K53" s="128"/>
      <c r="L53" s="404"/>
      <c r="M53" s="404"/>
      <c r="N53" s="75"/>
    </row>
    <row r="54" spans="2:14" s="116" customFormat="1" ht="15.75">
      <c r="B54" s="75"/>
      <c r="C54" s="403"/>
      <c r="D54" s="403"/>
      <c r="E54" s="403"/>
      <c r="F54" s="403"/>
      <c r="H54" s="122"/>
      <c r="I54" s="122"/>
      <c r="J54" s="122"/>
      <c r="K54" s="117"/>
      <c r="L54" s="404"/>
      <c r="M54" s="404"/>
      <c r="N54" s="75"/>
    </row>
    <row r="55" spans="2:14" s="116" customFormat="1" ht="21.75" customHeight="1">
      <c r="B55" s="75"/>
      <c r="C55" s="403"/>
      <c r="D55" s="403"/>
      <c r="E55" s="403"/>
      <c r="F55" s="403"/>
      <c r="H55" s="119"/>
      <c r="I55" s="119"/>
      <c r="J55" s="119"/>
      <c r="K55" s="118"/>
      <c r="L55" s="404"/>
      <c r="M55" s="404"/>
      <c r="N55" s="75"/>
    </row>
    <row r="56" spans="2:14" s="116" customFormat="1" ht="33" customHeight="1">
      <c r="B56" s="75"/>
      <c r="C56" s="129"/>
      <c r="D56" s="130" t="s">
        <v>110</v>
      </c>
      <c r="E56" s="130"/>
      <c r="F56" s="130"/>
      <c r="G56" s="131"/>
      <c r="H56" s="131"/>
      <c r="I56" s="131"/>
      <c r="J56" s="131"/>
      <c r="K56" s="131"/>
      <c r="L56" s="131"/>
      <c r="M56" s="132"/>
      <c r="N56" s="75"/>
    </row>
    <row r="57" spans="3:13" ht="15.75">
      <c r="C57" s="112"/>
      <c r="D57" s="116"/>
      <c r="E57" s="113"/>
      <c r="F57" s="116"/>
      <c r="G57" s="131"/>
      <c r="H57" s="131"/>
      <c r="I57" s="131"/>
      <c r="J57" s="131"/>
      <c r="K57" s="116"/>
      <c r="L57" s="116"/>
      <c r="M57" s="133"/>
    </row>
    <row r="58" spans="3:13" ht="15.75">
      <c r="C58" s="134"/>
      <c r="D58" s="135"/>
      <c r="E58" s="136"/>
      <c r="F58" s="135"/>
      <c r="G58" s="116" t="s">
        <v>111</v>
      </c>
      <c r="H58" s="116"/>
      <c r="I58" s="116"/>
      <c r="J58" s="116"/>
      <c r="K58" s="135"/>
      <c r="L58" s="135"/>
      <c r="M58" s="137"/>
    </row>
    <row r="59" spans="3:13" ht="15.75">
      <c r="C59" s="112"/>
      <c r="D59" s="116"/>
      <c r="E59" s="113"/>
      <c r="F59" s="138"/>
      <c r="G59" s="116" t="s">
        <v>112</v>
      </c>
      <c r="H59" s="116"/>
      <c r="I59" s="116"/>
      <c r="J59" s="138">
        <f ca="1">TODAY()</f>
        <v>42523</v>
      </c>
      <c r="K59" s="116"/>
      <c r="L59" s="116"/>
      <c r="M59" s="133">
        <v>0</v>
      </c>
    </row>
    <row r="60" spans="3:13" ht="15.75">
      <c r="C60" s="112"/>
      <c r="D60" s="116"/>
      <c r="E60" s="113"/>
      <c r="F60" s="116"/>
      <c r="G60" s="116"/>
      <c r="H60" s="116"/>
      <c r="I60" s="116"/>
      <c r="J60" s="116"/>
      <c r="K60" s="116"/>
      <c r="L60" s="116"/>
      <c r="M60" s="133"/>
    </row>
    <row r="61" spans="3:13" ht="15.75">
      <c r="C61" s="112"/>
      <c r="D61" s="116"/>
      <c r="E61" s="113"/>
      <c r="F61" s="116"/>
      <c r="G61" s="116"/>
      <c r="H61" s="116"/>
      <c r="I61" s="116"/>
      <c r="J61" s="116"/>
      <c r="K61" s="116"/>
      <c r="L61" s="116"/>
      <c r="M61" s="133"/>
    </row>
    <row r="62" spans="3:13" ht="15.75">
      <c r="C62" s="112"/>
      <c r="D62" s="116"/>
      <c r="E62" s="113"/>
      <c r="F62" s="116"/>
      <c r="G62" s="116"/>
      <c r="H62" s="116"/>
      <c r="I62" s="116"/>
      <c r="J62" s="116"/>
      <c r="K62" s="116"/>
      <c r="L62" s="116"/>
      <c r="M62" s="133"/>
    </row>
    <row r="63" spans="3:13" ht="15.75">
      <c r="C63" s="112"/>
      <c r="D63" s="116"/>
      <c r="E63" s="113"/>
      <c r="F63" s="116"/>
      <c r="G63" s="116"/>
      <c r="H63" s="116"/>
      <c r="I63" s="116"/>
      <c r="J63" s="116"/>
      <c r="K63" s="116"/>
      <c r="L63" s="116"/>
      <c r="M63" s="133"/>
    </row>
    <row r="64" spans="3:13" ht="15.75">
      <c r="C64" s="112"/>
      <c r="D64" s="116"/>
      <c r="E64" s="113"/>
      <c r="F64" s="116"/>
      <c r="G64" s="116"/>
      <c r="H64" s="116"/>
      <c r="I64" s="116"/>
      <c r="J64" s="116"/>
      <c r="K64" s="116"/>
      <c r="L64" s="116"/>
      <c r="M64" s="133"/>
    </row>
    <row r="65" spans="3:13" ht="15.75">
      <c r="C65" s="112"/>
      <c r="D65" s="116"/>
      <c r="E65" s="113"/>
      <c r="F65" s="116"/>
      <c r="G65" s="116"/>
      <c r="H65" s="116"/>
      <c r="I65" s="116"/>
      <c r="J65" s="116"/>
      <c r="K65" s="116"/>
      <c r="L65" s="116"/>
      <c r="M65" s="133"/>
    </row>
    <row r="66" spans="3:13" ht="15.75">
      <c r="C66" s="112"/>
      <c r="D66" s="116"/>
      <c r="E66" s="113"/>
      <c r="F66" s="116"/>
      <c r="G66" s="116"/>
      <c r="H66" s="116"/>
      <c r="I66" s="116"/>
      <c r="J66" s="116"/>
      <c r="K66" s="116"/>
      <c r="L66" s="116"/>
      <c r="M66" s="133"/>
    </row>
    <row r="67" spans="3:13" ht="15.75">
      <c r="C67" s="129"/>
      <c r="D67" s="131"/>
      <c r="E67" s="139"/>
      <c r="F67" s="131"/>
      <c r="G67" s="131"/>
      <c r="H67" s="131"/>
      <c r="I67" s="131"/>
      <c r="J67" s="131"/>
      <c r="K67" s="131"/>
      <c r="L67" s="131"/>
      <c r="M67" s="132"/>
    </row>
    <row r="68" spans="4:13" ht="15.75">
      <c r="D68" s="116"/>
      <c r="E68" s="113"/>
      <c r="F68" s="116"/>
      <c r="G68" s="116"/>
      <c r="H68" s="116"/>
      <c r="I68" s="116"/>
      <c r="J68" s="116"/>
      <c r="K68" s="116"/>
      <c r="L68" s="116"/>
      <c r="M68" s="116"/>
    </row>
    <row r="69" spans="3:13" ht="15.75">
      <c r="C69" s="116"/>
      <c r="D69" s="116"/>
      <c r="E69" s="113"/>
      <c r="F69" s="116"/>
      <c r="G69" s="116"/>
      <c r="H69" s="116"/>
      <c r="J69" s="116"/>
      <c r="K69" s="116"/>
      <c r="L69" s="116"/>
      <c r="M69" s="116"/>
    </row>
    <row r="80" spans="11:15" ht="15.75">
      <c r="K80" s="121"/>
      <c r="L80" s="113"/>
      <c r="M80" s="113"/>
      <c r="N80" s="113"/>
      <c r="O80" s="113"/>
    </row>
    <row r="81" spans="11:15" ht="15.75">
      <c r="K81" s="121"/>
      <c r="L81" s="113"/>
      <c r="M81" s="113"/>
      <c r="N81" s="113"/>
      <c r="O81" s="113"/>
    </row>
    <row r="82" spans="11:15" ht="15.75">
      <c r="K82" s="121"/>
      <c r="L82" s="113"/>
      <c r="M82" s="113"/>
      <c r="N82" s="123"/>
      <c r="O82" s="113"/>
    </row>
    <row r="83" spans="11:15" ht="15.75">
      <c r="K83" s="403" t="s">
        <v>103</v>
      </c>
      <c r="L83" s="403"/>
      <c r="M83" s="403"/>
      <c r="N83" s="403"/>
      <c r="O83" s="113"/>
    </row>
    <row r="84" spans="11:15" ht="15.75">
      <c r="K84" s="403"/>
      <c r="L84" s="403"/>
      <c r="M84" s="403"/>
      <c r="N84" s="403"/>
      <c r="O84" s="113"/>
    </row>
    <row r="85" spans="11:15" ht="15.75">
      <c r="K85" s="403"/>
      <c r="L85" s="403"/>
      <c r="M85" s="403"/>
      <c r="N85" s="403"/>
      <c r="O85" s="113"/>
    </row>
    <row r="86" spans="11:15" ht="15.75">
      <c r="K86" s="403"/>
      <c r="L86" s="403"/>
      <c r="M86" s="403"/>
      <c r="N86" s="403"/>
      <c r="O86" s="113"/>
    </row>
    <row r="87" spans="11:15" ht="15.75">
      <c r="K87" s="403" t="s">
        <v>104</v>
      </c>
      <c r="L87" s="403"/>
      <c r="M87" s="403"/>
      <c r="N87" s="403"/>
      <c r="O87" s="116"/>
    </row>
    <row r="88" spans="11:15" ht="15.75">
      <c r="K88" s="403"/>
      <c r="L88" s="403"/>
      <c r="M88" s="403"/>
      <c r="N88" s="403"/>
      <c r="O88" s="113"/>
    </row>
    <row r="89" spans="11:15" ht="15.75">
      <c r="K89" s="403"/>
      <c r="L89" s="403"/>
      <c r="M89" s="403"/>
      <c r="N89" s="403"/>
      <c r="O89" s="113"/>
    </row>
    <row r="90" spans="11:15" ht="15.75">
      <c r="K90" s="403"/>
      <c r="L90" s="403"/>
      <c r="M90" s="403"/>
      <c r="N90" s="403"/>
      <c r="O90" s="113"/>
    </row>
    <row r="91" spans="11:15" ht="15.75">
      <c r="K91" s="403" t="s">
        <v>113</v>
      </c>
      <c r="L91" s="403"/>
      <c r="M91" s="403"/>
      <c r="N91" s="403"/>
      <c r="O91" s="113"/>
    </row>
    <row r="92" spans="11:15" ht="15.75">
      <c r="K92" s="403"/>
      <c r="L92" s="403"/>
      <c r="M92" s="403"/>
      <c r="N92" s="403"/>
      <c r="O92" s="116"/>
    </row>
    <row r="93" spans="11:15" ht="15.75">
      <c r="K93" s="403"/>
      <c r="L93" s="403"/>
      <c r="M93" s="403"/>
      <c r="N93" s="403"/>
      <c r="O93" s="116"/>
    </row>
    <row r="94" spans="11:15" ht="15.75">
      <c r="K94" s="403"/>
      <c r="L94" s="403"/>
      <c r="M94" s="403"/>
      <c r="N94" s="403"/>
      <c r="O94" s="116"/>
    </row>
    <row r="95" spans="11:15" ht="15.75">
      <c r="K95" s="403" t="s">
        <v>106</v>
      </c>
      <c r="L95" s="403"/>
      <c r="M95" s="403"/>
      <c r="N95" s="403"/>
      <c r="O95" s="116"/>
    </row>
    <row r="96" spans="11:15" ht="15.75">
      <c r="K96" s="403"/>
      <c r="L96" s="403"/>
      <c r="M96" s="403"/>
      <c r="N96" s="403"/>
      <c r="O96" s="116"/>
    </row>
    <row r="97" spans="11:15" ht="15.75">
      <c r="K97" s="403"/>
      <c r="L97" s="403"/>
      <c r="M97" s="403"/>
      <c r="N97" s="403"/>
      <c r="O97" s="116"/>
    </row>
    <row r="98" spans="11:15" ht="15.75">
      <c r="K98" s="403"/>
      <c r="L98" s="403"/>
      <c r="M98" s="403"/>
      <c r="N98" s="403"/>
      <c r="O98" s="116"/>
    </row>
    <row r="99" spans="11:15" ht="15.75">
      <c r="K99" s="403" t="s">
        <v>107</v>
      </c>
      <c r="L99" s="403"/>
      <c r="M99" s="403"/>
      <c r="N99" s="403"/>
      <c r="O99" s="116"/>
    </row>
    <row r="100" spans="11:15" ht="15.75">
      <c r="K100" s="403"/>
      <c r="L100" s="403"/>
      <c r="M100" s="403"/>
      <c r="N100" s="403"/>
      <c r="O100" s="116"/>
    </row>
    <row r="101" spans="11:15" ht="15.75">
      <c r="K101" s="403"/>
      <c r="L101" s="403"/>
      <c r="M101" s="403"/>
      <c r="N101" s="403"/>
      <c r="O101" s="116"/>
    </row>
    <row r="102" spans="11:15" ht="15.75">
      <c r="K102" s="403"/>
      <c r="L102" s="403"/>
      <c r="M102" s="403"/>
      <c r="N102" s="403"/>
      <c r="O102" s="116"/>
    </row>
    <row r="103" spans="11:15" ht="15.75">
      <c r="K103" s="403" t="s">
        <v>108</v>
      </c>
      <c r="L103" s="403"/>
      <c r="M103" s="403"/>
      <c r="N103" s="403"/>
      <c r="O103" s="116"/>
    </row>
    <row r="104" spans="11:15" ht="15.75">
      <c r="K104" s="403"/>
      <c r="L104" s="403"/>
      <c r="M104" s="403"/>
      <c r="N104" s="403"/>
      <c r="O104" s="116"/>
    </row>
    <row r="105" spans="11:15" ht="15.75">
      <c r="K105" s="403"/>
      <c r="L105" s="403"/>
      <c r="M105" s="403"/>
      <c r="N105" s="403"/>
      <c r="O105" s="116"/>
    </row>
    <row r="106" spans="11:15" ht="15.75">
      <c r="K106" s="403"/>
      <c r="L106" s="403"/>
      <c r="M106" s="403"/>
      <c r="N106" s="403"/>
      <c r="O106" s="116"/>
    </row>
    <row r="107" spans="11:15" ht="15.75">
      <c r="K107" s="403" t="s">
        <v>109</v>
      </c>
      <c r="L107" s="403"/>
      <c r="M107" s="403"/>
      <c r="N107" s="403"/>
      <c r="O107" s="116"/>
    </row>
    <row r="108" spans="11:15" ht="15.75">
      <c r="K108" s="403"/>
      <c r="L108" s="403"/>
      <c r="M108" s="403"/>
      <c r="N108" s="403"/>
      <c r="O108" s="116"/>
    </row>
    <row r="109" spans="11:15" ht="15.75">
      <c r="K109" s="403"/>
      <c r="L109" s="403"/>
      <c r="M109" s="403"/>
      <c r="N109" s="403"/>
      <c r="O109" s="116"/>
    </row>
  </sheetData>
  <sheetProtection selectLockedCells="1" selectUnlockedCells="1"/>
  <mergeCells count="28">
    <mergeCell ref="C4:J4"/>
    <mergeCell ref="F5:H5"/>
    <mergeCell ref="I5:J5"/>
    <mergeCell ref="F6:J6"/>
    <mergeCell ref="C20:G23"/>
    <mergeCell ref="K20:K22"/>
    <mergeCell ref="L20:M22"/>
    <mergeCell ref="L23:M28"/>
    <mergeCell ref="C29:F32"/>
    <mergeCell ref="C33:F36"/>
    <mergeCell ref="L33:M36"/>
    <mergeCell ref="C37:F40"/>
    <mergeCell ref="L37:M40"/>
    <mergeCell ref="C41:F44"/>
    <mergeCell ref="L41:M44"/>
    <mergeCell ref="C45:F48"/>
    <mergeCell ref="L45:M48"/>
    <mergeCell ref="C49:F52"/>
    <mergeCell ref="L49:M52"/>
    <mergeCell ref="K99:N102"/>
    <mergeCell ref="K103:N106"/>
    <mergeCell ref="K107:N109"/>
    <mergeCell ref="C53:F55"/>
    <mergeCell ref="L53:M55"/>
    <mergeCell ref="K83:N86"/>
    <mergeCell ref="K87:N90"/>
    <mergeCell ref="K91:N94"/>
    <mergeCell ref="K95:N98"/>
  </mergeCells>
  <printOptions/>
  <pageMargins left="0.24027777777777778" right="0.75" top="0.5097222222222222" bottom="0.5298611111111111" header="0.5118055555555555" footer="0.5118055555555555"/>
  <pageSetup fitToHeight="1" fitToWidth="1" horizontalDpi="300" verticalDpi="3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D22"/>
  <sheetViews>
    <sheetView view="pageBreakPreview" zoomScale="60" zoomScalePageLayoutView="0" workbookViewId="0" topLeftCell="IV10">
      <selection activeCell="A7" sqref="A1:IV16384"/>
    </sheetView>
  </sheetViews>
  <sheetFormatPr defaultColWidth="9.00390625" defaultRowHeight="12.75"/>
  <cols>
    <col min="2" max="2" width="53.125" style="0" customWidth="1"/>
    <col min="3" max="3" width="3.00390625" style="0" customWidth="1"/>
    <col min="4" max="4" width="86.75390625" style="0" customWidth="1"/>
  </cols>
  <sheetData>
    <row r="3" spans="2:4" ht="12.75">
      <c r="B3" s="411" t="s">
        <v>374</v>
      </c>
      <c r="C3" s="412"/>
      <c r="D3" s="412"/>
    </row>
    <row r="4" spans="2:4" ht="12.75">
      <c r="B4" s="412"/>
      <c r="C4" s="412"/>
      <c r="D4" s="412"/>
    </row>
    <row r="5" spans="2:4" ht="63" customHeight="1">
      <c r="B5" s="412"/>
      <c r="C5" s="412"/>
      <c r="D5" s="412"/>
    </row>
    <row r="6" spans="2:4" ht="63" customHeight="1">
      <c r="B6" s="341"/>
      <c r="C6" s="341"/>
      <c r="D6" s="341"/>
    </row>
    <row r="7" spans="2:4" ht="63" customHeight="1">
      <c r="B7" s="341"/>
      <c r="C7" s="341"/>
      <c r="D7" s="341"/>
    </row>
    <row r="11" spans="2:4" ht="34.5" customHeight="1">
      <c r="B11" s="345" t="s">
        <v>368</v>
      </c>
      <c r="C11" s="340"/>
      <c r="D11" s="343" t="str">
        <f>'BİLGİ GİRİŞİ'!C3</f>
        <v>XXX</v>
      </c>
    </row>
    <row r="12" spans="2:4" ht="34.5" customHeight="1">
      <c r="B12" s="345" t="s">
        <v>369</v>
      </c>
      <c r="C12" s="340"/>
      <c r="D12" s="346" t="str">
        <f>'BİLGİ GİRİŞİ'!C4</f>
        <v>BAĞCILAR BELEDİYESİ</v>
      </c>
    </row>
    <row r="13" spans="2:4" ht="34.5" customHeight="1">
      <c r="B13" s="347" t="s">
        <v>370</v>
      </c>
      <c r="C13" s="348"/>
      <c r="D13" s="346" t="str">
        <f>'BİLGİ GİRİŞİ'!C6</f>
        <v>XXX</v>
      </c>
    </row>
    <row r="14" spans="2:4" ht="34.5" customHeight="1">
      <c r="B14" s="345" t="s">
        <v>5</v>
      </c>
      <c r="C14" s="348"/>
      <c r="D14" s="346" t="str">
        <f>'BİLGİ GİRİŞİ'!C7</f>
        <v>XXX</v>
      </c>
    </row>
    <row r="15" spans="2:4" ht="34.5" customHeight="1">
      <c r="B15" s="345" t="s">
        <v>371</v>
      </c>
      <c r="C15" s="348"/>
      <c r="D15" s="346" t="str">
        <f>'BİLGİ GİRİŞİ'!C8</f>
        <v>XXX</v>
      </c>
    </row>
    <row r="16" spans="2:4" ht="34.5" customHeight="1">
      <c r="B16" s="347" t="s">
        <v>378</v>
      </c>
      <c r="C16" s="348"/>
      <c r="D16" s="343" t="str">
        <f>'BİLGİ GİRİŞİ'!C9</f>
        <v>XXX</v>
      </c>
    </row>
    <row r="17" spans="2:4" ht="34.5" customHeight="1">
      <c r="B17" s="347" t="s">
        <v>3</v>
      </c>
      <c r="C17" s="348"/>
      <c r="D17" s="346" t="str">
        <f>'BİLGİ GİRİŞİ'!C5</f>
        <v>XXX</v>
      </c>
    </row>
    <row r="18" spans="2:4" ht="34.5" customHeight="1">
      <c r="B18" s="347" t="s">
        <v>372</v>
      </c>
      <c r="C18" s="348"/>
      <c r="D18" s="346" t="s">
        <v>376</v>
      </c>
    </row>
    <row r="19" spans="2:4" ht="57.75" customHeight="1">
      <c r="B19" s="347" t="s">
        <v>373</v>
      </c>
      <c r="C19" s="348"/>
      <c r="D19" s="344" t="str">
        <f>'BİLGİ GİRİŞİ'!C22</f>
        <v>XXX</v>
      </c>
    </row>
    <row r="20" spans="2:4" ht="34.5" customHeight="1">
      <c r="B20" s="339"/>
      <c r="C20" s="339"/>
      <c r="D20" s="339"/>
    </row>
    <row r="21" spans="2:4" ht="45.75" customHeight="1">
      <c r="B21" s="413" t="s">
        <v>375</v>
      </c>
      <c r="C21" s="414"/>
      <c r="D21" s="414"/>
    </row>
    <row r="22" spans="2:4" ht="34.5" customHeight="1">
      <c r="B22" s="339"/>
      <c r="C22" s="339"/>
      <c r="D22" s="342" t="s">
        <v>377</v>
      </c>
    </row>
  </sheetData>
  <sheetProtection/>
  <mergeCells count="2">
    <mergeCell ref="B3:D5"/>
    <mergeCell ref="B21:D21"/>
  </mergeCells>
  <printOptions/>
  <pageMargins left="0.25" right="0.25" top="0.75" bottom="0.75" header="0.3" footer="0.3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9"/>
  <sheetViews>
    <sheetView view="pageBreakPreview" zoomScaleNormal="70" zoomScaleSheetLayoutView="100" zoomScalePageLayoutView="0" workbookViewId="0" topLeftCell="A22">
      <selection activeCell="E11" sqref="E11"/>
    </sheetView>
  </sheetViews>
  <sheetFormatPr defaultColWidth="9.00390625" defaultRowHeight="12.75"/>
  <cols>
    <col min="1" max="1" width="9.375" style="140" customWidth="1"/>
    <col min="2" max="2" width="33.75390625" style="140" customWidth="1"/>
    <col min="3" max="3" width="25.75390625" style="140" customWidth="1"/>
    <col min="4" max="4" width="20.125" style="140" customWidth="1"/>
    <col min="5" max="5" width="31.125" style="140" customWidth="1"/>
    <col min="6" max="6" width="28.00390625" style="141" customWidth="1"/>
    <col min="7" max="7" width="6.25390625" style="140" customWidth="1"/>
    <col min="8" max="16384" width="9.125" style="140" customWidth="1"/>
  </cols>
  <sheetData>
    <row r="1" spans="2:6" ht="15.75">
      <c r="B1" s="142" t="s">
        <v>114</v>
      </c>
      <c r="C1" s="142"/>
      <c r="D1" s="142"/>
      <c r="E1" s="142"/>
      <c r="F1" s="143"/>
    </row>
    <row r="2" spans="2:6" ht="37.5" customHeight="1">
      <c r="B2" s="142"/>
      <c r="C2" s="144"/>
      <c r="D2" s="145" t="s">
        <v>115</v>
      </c>
      <c r="E2" s="142"/>
      <c r="F2" s="143"/>
    </row>
    <row r="3" spans="2:6" ht="15.75">
      <c r="B3" s="142"/>
      <c r="C3" s="142"/>
      <c r="D3" s="146"/>
      <c r="E3" s="142"/>
      <c r="F3" s="143"/>
    </row>
    <row r="4" spans="2:6" ht="15.75">
      <c r="B4" s="142"/>
      <c r="C4" s="142"/>
      <c r="D4" s="146"/>
      <c r="E4" s="142"/>
      <c r="F4" s="143"/>
    </row>
    <row r="5" spans="2:6" ht="15.75">
      <c r="B5" s="142"/>
      <c r="C5" s="142"/>
      <c r="D5" s="146"/>
      <c r="E5" s="142"/>
      <c r="F5" s="143"/>
    </row>
    <row r="6" spans="2:6" ht="15.75">
      <c r="B6" s="142"/>
      <c r="C6" s="142"/>
      <c r="D6" s="146"/>
      <c r="E6" s="142"/>
      <c r="F6" s="143"/>
    </row>
    <row r="7" spans="2:6" ht="15.75">
      <c r="B7" s="142"/>
      <c r="C7" s="142"/>
      <c r="D7" s="146"/>
      <c r="E7" s="142"/>
      <c r="F7" s="143"/>
    </row>
    <row r="8" spans="2:6" ht="22.5">
      <c r="B8" s="3"/>
      <c r="C8" s="3"/>
      <c r="D8" s="147"/>
      <c r="E8" s="148" t="s">
        <v>116</v>
      </c>
      <c r="F8" s="149" t="str">
        <f>'BİLGİ GİRİŞİ'!C3</f>
        <v>XXX</v>
      </c>
    </row>
    <row r="9" spans="2:6" ht="22.5">
      <c r="B9" s="3"/>
      <c r="C9" s="3"/>
      <c r="D9" s="147"/>
      <c r="E9" s="148"/>
      <c r="F9" s="148"/>
    </row>
    <row r="10" spans="2:6" ht="22.5">
      <c r="B10" s="148" t="s">
        <v>2</v>
      </c>
      <c r="C10" s="3"/>
      <c r="D10" s="147"/>
      <c r="E10" s="148" t="str">
        <f>'BİLGİ GİRİŞİ'!C4</f>
        <v>BAĞCILAR BELEDİYESİ</v>
      </c>
      <c r="F10" s="148"/>
    </row>
    <row r="11" spans="2:6" ht="20.25">
      <c r="B11" s="3"/>
      <c r="C11" s="3"/>
      <c r="D11" s="147"/>
      <c r="E11" s="150"/>
      <c r="F11" s="150"/>
    </row>
    <row r="12" spans="2:7" ht="40.5" customHeight="1">
      <c r="B12" s="148" t="s">
        <v>3</v>
      </c>
      <c r="C12" s="148"/>
      <c r="D12" s="147"/>
      <c r="E12" s="148" t="str">
        <f>'BİLGİ GİRİŞİ'!C5</f>
        <v>XXX</v>
      </c>
      <c r="F12" s="148"/>
      <c r="G12" s="148"/>
    </row>
    <row r="13" spans="2:7" ht="23.25">
      <c r="B13" s="151"/>
      <c r="C13" s="151"/>
      <c r="D13" s="147"/>
      <c r="E13" s="148"/>
      <c r="F13" s="148"/>
      <c r="G13" s="148"/>
    </row>
    <row r="14" spans="2:7" ht="22.5">
      <c r="B14" s="148" t="s">
        <v>117</v>
      </c>
      <c r="C14" s="148"/>
      <c r="D14" s="147"/>
      <c r="E14" s="148" t="str">
        <f>'BİLGİ GİRİŞİ'!C6</f>
        <v>XXX</v>
      </c>
      <c r="F14" s="148"/>
      <c r="G14" s="148"/>
    </row>
    <row r="15" spans="2:7" ht="23.25">
      <c r="B15" s="151"/>
      <c r="C15" s="151"/>
      <c r="D15" s="147"/>
      <c r="E15" s="148"/>
      <c r="F15" s="148"/>
      <c r="G15" s="148"/>
    </row>
    <row r="16" spans="2:7" ht="22.5">
      <c r="B16" s="148" t="s">
        <v>5</v>
      </c>
      <c r="C16" s="148"/>
      <c r="D16" s="147"/>
      <c r="E16" s="152" t="str">
        <f>'BİLGİ GİRİŞİ'!C7</f>
        <v>XXX</v>
      </c>
      <c r="F16" s="148"/>
      <c r="G16" s="148"/>
    </row>
    <row r="17" spans="2:7" ht="23.25">
      <c r="B17" s="151"/>
      <c r="C17" s="151"/>
      <c r="D17" s="147"/>
      <c r="E17" s="148"/>
      <c r="F17" s="148"/>
      <c r="G17" s="148"/>
    </row>
    <row r="18" spans="2:7" ht="22.5">
      <c r="B18" s="148" t="s">
        <v>6</v>
      </c>
      <c r="C18" s="148"/>
      <c r="D18" s="147"/>
      <c r="E18" s="148" t="str">
        <f>'BİLGİ GİRİŞİ'!C8</f>
        <v>XXX</v>
      </c>
      <c r="F18" s="148"/>
      <c r="G18" s="148"/>
    </row>
    <row r="19" spans="2:7" ht="23.25">
      <c r="B19" s="151"/>
      <c r="C19" s="151"/>
      <c r="D19" s="147"/>
      <c r="E19" s="148"/>
      <c r="F19" s="148"/>
      <c r="G19" s="148"/>
    </row>
    <row r="20" spans="2:7" ht="22.5">
      <c r="B20" s="148" t="s">
        <v>118</v>
      </c>
      <c r="C20" s="148"/>
      <c r="D20" s="147"/>
      <c r="E20" s="148" t="str">
        <f>'BİLGİ GİRİŞİ'!C9</f>
        <v>XXX</v>
      </c>
      <c r="F20" s="148" t="s">
        <v>119</v>
      </c>
      <c r="G20" s="148"/>
    </row>
    <row r="21" spans="2:7" ht="22.5">
      <c r="B21" s="148"/>
      <c r="C21" s="148"/>
      <c r="D21" s="147"/>
      <c r="E21" s="148"/>
      <c r="F21" s="148"/>
      <c r="G21" s="148"/>
    </row>
    <row r="22" spans="2:7" ht="22.5">
      <c r="B22" s="148" t="s">
        <v>120</v>
      </c>
      <c r="C22" s="148"/>
      <c r="D22" s="147"/>
      <c r="E22" s="148" t="s">
        <v>121</v>
      </c>
      <c r="F22" s="148"/>
      <c r="G22" s="148"/>
    </row>
    <row r="23" spans="2:6" ht="15.75">
      <c r="B23" s="142"/>
      <c r="C23" s="142"/>
      <c r="E23" s="153"/>
      <c r="F23" s="143"/>
    </row>
    <row r="24" spans="2:9" ht="20.25">
      <c r="B24" s="415"/>
      <c r="C24" s="415"/>
      <c r="D24" s="415"/>
      <c r="E24" s="415"/>
      <c r="F24" s="415"/>
      <c r="G24" s="154"/>
      <c r="H24" s="154"/>
      <c r="I24" s="154"/>
    </row>
    <row r="25" spans="2:9" ht="15.75">
      <c r="B25" s="155"/>
      <c r="C25" s="1"/>
      <c r="D25" s="1"/>
      <c r="F25" s="156"/>
      <c r="G25" s="157"/>
      <c r="H25" s="157"/>
      <c r="I25" s="157"/>
    </row>
    <row r="26" spans="2:9" ht="20.25">
      <c r="B26" s="3" t="s">
        <v>122</v>
      </c>
      <c r="C26" s="1"/>
      <c r="D26" s="1"/>
      <c r="F26" s="156"/>
      <c r="G26" s="157"/>
      <c r="H26" s="158"/>
      <c r="I26" s="157"/>
    </row>
    <row r="27" spans="2:9" ht="20.25">
      <c r="B27" s="3" t="s">
        <v>123</v>
      </c>
      <c r="C27" s="1"/>
      <c r="D27" s="1"/>
      <c r="F27" s="156"/>
      <c r="G27" s="416"/>
      <c r="H27" s="416"/>
      <c r="I27" s="154"/>
    </row>
    <row r="28" spans="2:9" ht="20.25">
      <c r="B28" s="3" t="s">
        <v>124</v>
      </c>
      <c r="C28" s="147"/>
      <c r="D28" s="147"/>
      <c r="E28" s="147"/>
      <c r="F28" s="156"/>
      <c r="G28" s="154"/>
      <c r="H28" s="159"/>
      <c r="I28" s="154"/>
    </row>
    <row r="29" spans="2:9" ht="20.25">
      <c r="B29" s="3" t="s">
        <v>125</v>
      </c>
      <c r="C29" s="1"/>
      <c r="D29" s="1"/>
      <c r="F29" s="156"/>
      <c r="G29" s="154"/>
      <c r="H29" s="159"/>
      <c r="I29" s="154"/>
    </row>
    <row r="30" spans="2:9" ht="20.25">
      <c r="B30" s="3" t="s">
        <v>126</v>
      </c>
      <c r="C30" s="1"/>
      <c r="D30" s="1"/>
      <c r="F30" s="156"/>
      <c r="G30" s="154"/>
      <c r="H30" s="159"/>
      <c r="I30" s="154"/>
    </row>
    <row r="31" spans="2:9" ht="20.25">
      <c r="B31" s="3"/>
      <c r="C31" s="1"/>
      <c r="D31" s="1"/>
      <c r="F31" s="156"/>
      <c r="G31" s="154"/>
      <c r="H31" s="159"/>
      <c r="I31" s="154"/>
    </row>
    <row r="32" spans="2:9" ht="15.75">
      <c r="B32" s="160"/>
      <c r="C32" s="1"/>
      <c r="D32" s="1"/>
      <c r="F32" s="156"/>
      <c r="G32" s="154"/>
      <c r="H32" s="159"/>
      <c r="I32" s="154"/>
    </row>
    <row r="33" spans="2:9" ht="15.75">
      <c r="B33" s="160"/>
      <c r="C33" s="160"/>
      <c r="D33" s="1"/>
      <c r="F33" s="156"/>
      <c r="G33" s="154"/>
      <c r="H33" s="159"/>
      <c r="I33" s="154"/>
    </row>
    <row r="34" spans="2:9" ht="15.75">
      <c r="B34" s="160"/>
      <c r="C34" s="1"/>
      <c r="D34" s="1"/>
      <c r="F34" s="156"/>
      <c r="G34" s="154"/>
      <c r="H34" s="159"/>
      <c r="I34" s="154"/>
    </row>
    <row r="35" spans="2:9" ht="15.75">
      <c r="B35" s="155"/>
      <c r="C35" s="1"/>
      <c r="D35" s="1"/>
      <c r="F35" s="156"/>
      <c r="G35" s="416"/>
      <c r="H35" s="416"/>
      <c r="I35" s="154"/>
    </row>
    <row r="36" spans="2:9" ht="15.75">
      <c r="B36" s="155"/>
      <c r="C36" s="1"/>
      <c r="D36" s="1"/>
      <c r="E36" s="142"/>
      <c r="F36" s="143"/>
      <c r="G36" s="161"/>
      <c r="H36" s="143"/>
      <c r="I36" s="161"/>
    </row>
    <row r="37" spans="2:9" ht="15.75">
      <c r="B37" s="155"/>
      <c r="C37" s="1"/>
      <c r="D37" s="1"/>
      <c r="E37" s="154"/>
      <c r="F37" s="154"/>
      <c r="G37" s="161"/>
      <c r="H37" s="143"/>
      <c r="I37" s="161"/>
    </row>
    <row r="38" spans="2:9" ht="15.75">
      <c r="B38" s="155"/>
      <c r="C38" s="1"/>
      <c r="D38" s="1"/>
      <c r="E38" s="154"/>
      <c r="F38" s="154"/>
      <c r="G38" s="161"/>
      <c r="H38" s="143"/>
      <c r="I38" s="161"/>
    </row>
    <row r="39" spans="2:9" ht="15.75">
      <c r="B39" s="155"/>
      <c r="C39" s="1"/>
      <c r="D39" s="1"/>
      <c r="E39" s="154"/>
      <c r="F39" s="154"/>
      <c r="G39" s="161"/>
      <c r="H39" s="143"/>
      <c r="I39" s="161"/>
    </row>
    <row r="40" spans="2:6" ht="15.75">
      <c r="B40" s="155"/>
      <c r="C40" s="1"/>
      <c r="D40" s="1"/>
      <c r="E40" s="154"/>
      <c r="F40" s="154"/>
    </row>
    <row r="41" spans="2:6" ht="20.25">
      <c r="B41" s="3"/>
      <c r="C41" s="162"/>
      <c r="D41" s="3"/>
      <c r="E41" s="3"/>
      <c r="F41" s="154"/>
    </row>
    <row r="42" spans="2:6" ht="15">
      <c r="B42" s="163" t="s">
        <v>127</v>
      </c>
      <c r="C42" s="163" t="s">
        <v>128</v>
      </c>
      <c r="E42" s="163" t="s">
        <v>14</v>
      </c>
      <c r="F42" s="163" t="s">
        <v>129</v>
      </c>
    </row>
    <row r="43" spans="2:6" ht="15">
      <c r="B43" s="163" t="s">
        <v>130</v>
      </c>
      <c r="C43" s="163"/>
      <c r="E43" s="163"/>
      <c r="F43" s="163" t="s">
        <v>131</v>
      </c>
    </row>
    <row r="44" spans="2:6" ht="15">
      <c r="B44" s="417" t="str">
        <f>'BİLGİ GİRİŞİ'!C18</f>
        <v>XXX</v>
      </c>
      <c r="C44" s="418"/>
      <c r="E44" s="417" t="str">
        <f>'BİLGİ GİRİŞİ'!C22</f>
        <v>XXX</v>
      </c>
      <c r="F44" s="331"/>
    </row>
    <row r="45" spans="2:6" ht="33" customHeight="1">
      <c r="B45" s="417"/>
      <c r="C45" s="418"/>
      <c r="E45" s="417"/>
      <c r="F45" s="331"/>
    </row>
    <row r="46" spans="2:6" ht="20.25">
      <c r="B46" s="3"/>
      <c r="C46" s="3"/>
      <c r="D46" s="3"/>
      <c r="E46" s="3"/>
      <c r="F46" s="164"/>
    </row>
    <row r="47" spans="2:6" ht="15.75">
      <c r="B47" s="164"/>
      <c r="C47" s="154"/>
      <c r="D47" s="154"/>
      <c r="E47" s="154"/>
      <c r="F47" s="154"/>
    </row>
    <row r="48" spans="2:6" ht="15.75">
      <c r="B48" s="154"/>
      <c r="C48" s="154"/>
      <c r="D48" s="154"/>
      <c r="E48" s="154"/>
      <c r="F48" s="154"/>
    </row>
    <row r="49" spans="2:6" ht="15.75">
      <c r="B49" s="154"/>
      <c r="C49" s="154"/>
      <c r="D49" s="154"/>
      <c r="E49" s="154"/>
      <c r="F49" s="154"/>
    </row>
    <row r="50" spans="2:6" ht="15.75">
      <c r="B50" s="154"/>
      <c r="C50" s="146"/>
      <c r="D50" s="146"/>
      <c r="E50" s="146"/>
      <c r="F50" s="154"/>
    </row>
    <row r="51" spans="2:6" ht="15.75">
      <c r="B51" s="154"/>
      <c r="C51" s="146"/>
      <c r="D51" s="154"/>
      <c r="E51" s="154"/>
      <c r="F51" s="154"/>
    </row>
    <row r="52" spans="2:6" ht="15.75">
      <c r="B52" s="154"/>
      <c r="C52" s="146"/>
      <c r="D52" s="146"/>
      <c r="E52" s="146"/>
      <c r="F52" s="154"/>
    </row>
    <row r="53" spans="2:6" ht="15.75">
      <c r="B53" s="154"/>
      <c r="C53" s="146"/>
      <c r="D53" s="146"/>
      <c r="E53" s="146"/>
      <c r="F53" s="146"/>
    </row>
    <row r="54" spans="2:6" ht="15.75">
      <c r="B54" s="142"/>
      <c r="C54" s="146"/>
      <c r="D54" s="142"/>
      <c r="E54" s="142"/>
      <c r="F54" s="143"/>
    </row>
    <row r="55" spans="2:6" ht="18">
      <c r="B55" s="141"/>
      <c r="C55" s="141"/>
      <c r="D55" s="165"/>
      <c r="E55" s="141"/>
      <c r="F55" s="156"/>
    </row>
    <row r="56" spans="2:6" ht="18">
      <c r="B56" s="141"/>
      <c r="C56" s="141"/>
      <c r="D56" s="165"/>
      <c r="E56" s="141"/>
      <c r="F56" s="156"/>
    </row>
    <row r="57" spans="2:6" ht="18">
      <c r="B57" s="141"/>
      <c r="C57" s="141"/>
      <c r="D57" s="165"/>
      <c r="E57" s="141"/>
      <c r="F57" s="156"/>
    </row>
    <row r="58" spans="1:4" ht="15">
      <c r="A58" s="141"/>
      <c r="B58" s="141"/>
      <c r="C58" s="141"/>
      <c r="D58" s="156"/>
    </row>
    <row r="59" spans="1:4" ht="15">
      <c r="A59" s="141"/>
      <c r="B59" s="141"/>
      <c r="C59" s="141"/>
      <c r="D59" s="156"/>
    </row>
    <row r="60" spans="1:4" ht="15">
      <c r="A60" s="141"/>
      <c r="B60" s="141"/>
      <c r="C60" s="141"/>
      <c r="D60" s="156"/>
    </row>
    <row r="61" spans="1:4" ht="15">
      <c r="A61" s="141"/>
      <c r="B61" s="141"/>
      <c r="C61" s="141"/>
      <c r="D61" s="156"/>
    </row>
    <row r="62" spans="1:4" ht="15">
      <c r="A62" s="141"/>
      <c r="B62" s="141"/>
      <c r="C62" s="141"/>
      <c r="D62" s="156"/>
    </row>
    <row r="63" spans="1:4" ht="15">
      <c r="A63" s="141"/>
      <c r="B63" s="141"/>
      <c r="C63" s="141"/>
      <c r="D63" s="156"/>
    </row>
    <row r="64" spans="1:4" ht="15">
      <c r="A64" s="141"/>
      <c r="B64" s="141"/>
      <c r="C64" s="141"/>
      <c r="D64" s="156"/>
    </row>
    <row r="65" spans="1:4" ht="15">
      <c r="A65" s="141"/>
      <c r="B65" s="141"/>
      <c r="C65" s="141"/>
      <c r="D65" s="156"/>
    </row>
    <row r="66" spans="1:4" ht="15">
      <c r="A66" s="141"/>
      <c r="B66" s="141"/>
      <c r="C66" s="141"/>
      <c r="D66" s="156"/>
    </row>
    <row r="67" spans="1:4" ht="15">
      <c r="A67" s="141"/>
      <c r="B67" s="141"/>
      <c r="C67" s="141"/>
      <c r="D67" s="156"/>
    </row>
    <row r="68" spans="1:4" ht="15">
      <c r="A68" s="141"/>
      <c r="B68" s="141"/>
      <c r="C68" s="141"/>
      <c r="D68" s="156"/>
    </row>
    <row r="69" spans="1:4" ht="15">
      <c r="A69" s="141"/>
      <c r="B69" s="141"/>
      <c r="C69" s="141"/>
      <c r="D69" s="156"/>
    </row>
    <row r="70" spans="1:4" ht="15">
      <c r="A70" s="141"/>
      <c r="B70" s="141"/>
      <c r="C70" s="141"/>
      <c r="D70" s="156"/>
    </row>
    <row r="71" spans="1:4" ht="15">
      <c r="A71" s="141"/>
      <c r="B71" s="141"/>
      <c r="C71" s="141"/>
      <c r="D71" s="156"/>
    </row>
    <row r="72" spans="1:4" ht="15">
      <c r="A72" s="141"/>
      <c r="B72" s="141"/>
      <c r="C72" s="141"/>
      <c r="D72" s="156"/>
    </row>
    <row r="73" ht="15">
      <c r="D73" s="156"/>
    </row>
    <row r="74" ht="15">
      <c r="D74" s="156"/>
    </row>
    <row r="75" ht="15">
      <c r="D75" s="156"/>
    </row>
    <row r="76" ht="15">
      <c r="D76" s="156"/>
    </row>
    <row r="77" ht="15">
      <c r="D77" s="156"/>
    </row>
    <row r="78" ht="15">
      <c r="D78" s="156"/>
    </row>
    <row r="79" ht="15">
      <c r="D79" s="156"/>
    </row>
    <row r="80" ht="15">
      <c r="D80" s="156"/>
    </row>
    <row r="81" ht="15">
      <c r="D81" s="156"/>
    </row>
    <row r="82" ht="15">
      <c r="D82" s="156"/>
    </row>
    <row r="83" ht="15">
      <c r="D83" s="156"/>
    </row>
    <row r="84" ht="15">
      <c r="D84" s="156"/>
    </row>
    <row r="85" ht="15">
      <c r="D85" s="156"/>
    </row>
    <row r="86" ht="15">
      <c r="D86" s="156"/>
    </row>
    <row r="87" ht="15">
      <c r="D87" s="156"/>
    </row>
    <row r="88" ht="15">
      <c r="D88" s="156"/>
    </row>
    <row r="89" ht="15">
      <c r="D89" s="156"/>
    </row>
    <row r="90" ht="15">
      <c r="D90" s="156"/>
    </row>
    <row r="91" ht="15">
      <c r="D91" s="156"/>
    </row>
    <row r="92" ht="15">
      <c r="D92" s="156"/>
    </row>
    <row r="93" ht="15">
      <c r="D93" s="156"/>
    </row>
    <row r="94" ht="15">
      <c r="D94" s="156"/>
    </row>
    <row r="95" ht="15">
      <c r="D95" s="156"/>
    </row>
    <row r="96" ht="15">
      <c r="D96" s="156"/>
    </row>
    <row r="97" ht="15">
      <c r="D97" s="156"/>
    </row>
    <row r="98" ht="15">
      <c r="D98" s="156"/>
    </row>
    <row r="99" ht="15">
      <c r="D99" s="156"/>
    </row>
    <row r="100" ht="15">
      <c r="D100" s="156"/>
    </row>
    <row r="101" ht="15">
      <c r="D101" s="156"/>
    </row>
    <row r="102" ht="15">
      <c r="D102" s="156"/>
    </row>
    <row r="103" ht="15">
      <c r="D103" s="156"/>
    </row>
    <row r="104" ht="15">
      <c r="D104" s="156"/>
    </row>
    <row r="105" ht="15">
      <c r="D105" s="156"/>
    </row>
    <row r="106" ht="15">
      <c r="D106" s="156"/>
    </row>
    <row r="107" ht="15">
      <c r="D107" s="156"/>
    </row>
    <row r="108" ht="15">
      <c r="D108" s="156"/>
    </row>
    <row r="109" ht="15">
      <c r="D109" s="156"/>
    </row>
    <row r="110" ht="15">
      <c r="D110" s="156"/>
    </row>
    <row r="111" ht="15">
      <c r="D111" s="156"/>
    </row>
    <row r="112" ht="15">
      <c r="D112" s="156"/>
    </row>
    <row r="113" ht="15">
      <c r="D113" s="156"/>
    </row>
    <row r="114" ht="15">
      <c r="D114" s="156"/>
    </row>
    <row r="115" ht="15">
      <c r="D115" s="156"/>
    </row>
    <row r="116" ht="15">
      <c r="D116" s="156"/>
    </row>
    <row r="117" ht="15">
      <c r="D117" s="156"/>
    </row>
    <row r="118" ht="15">
      <c r="D118" s="156"/>
    </row>
    <row r="119" ht="15">
      <c r="D119" s="156"/>
    </row>
    <row r="120" ht="15">
      <c r="D120" s="156"/>
    </row>
    <row r="121" ht="15">
      <c r="D121" s="156"/>
    </row>
    <row r="122" ht="15">
      <c r="D122" s="156"/>
    </row>
    <row r="123" ht="15">
      <c r="D123" s="156"/>
    </row>
    <row r="124" ht="15">
      <c r="D124" s="156"/>
    </row>
    <row r="125" ht="15">
      <c r="D125" s="156"/>
    </row>
    <row r="126" ht="15">
      <c r="D126" s="156"/>
    </row>
    <row r="127" ht="15">
      <c r="D127" s="156"/>
    </row>
    <row r="128" ht="15">
      <c r="D128" s="156"/>
    </row>
    <row r="129" ht="15">
      <c r="D129" s="156"/>
    </row>
    <row r="130" ht="15">
      <c r="D130" s="156"/>
    </row>
    <row r="131" ht="15">
      <c r="D131" s="156"/>
    </row>
    <row r="132" ht="15">
      <c r="D132" s="156"/>
    </row>
    <row r="133" ht="15">
      <c r="D133" s="156"/>
    </row>
    <row r="134" ht="15">
      <c r="D134" s="156"/>
    </row>
    <row r="135" ht="15">
      <c r="D135" s="156"/>
    </row>
    <row r="136" ht="15">
      <c r="D136" s="156"/>
    </row>
    <row r="137" ht="15">
      <c r="D137" s="156"/>
    </row>
    <row r="138" ht="15">
      <c r="D138" s="156"/>
    </row>
    <row r="139" ht="15">
      <c r="D139" s="156"/>
    </row>
    <row r="140" ht="15">
      <c r="D140" s="156"/>
    </row>
    <row r="141" ht="15">
      <c r="D141" s="156"/>
    </row>
    <row r="142" ht="15">
      <c r="D142" s="156"/>
    </row>
    <row r="143" ht="15">
      <c r="D143" s="156"/>
    </row>
    <row r="144" ht="15">
      <c r="D144" s="156"/>
    </row>
    <row r="145" ht="15">
      <c r="D145" s="156"/>
    </row>
    <row r="146" ht="15">
      <c r="D146" s="156"/>
    </row>
    <row r="147" ht="15">
      <c r="D147" s="156"/>
    </row>
    <row r="148" ht="15">
      <c r="D148" s="156"/>
    </row>
    <row r="149" ht="15">
      <c r="D149" s="156"/>
    </row>
  </sheetData>
  <sheetProtection selectLockedCells="1" selectUnlockedCells="1"/>
  <mergeCells count="6">
    <mergeCell ref="B24:F24"/>
    <mergeCell ref="G27:H27"/>
    <mergeCell ref="G35:H35"/>
    <mergeCell ref="B44:B45"/>
    <mergeCell ref="C44:C45"/>
    <mergeCell ref="E44:E45"/>
  </mergeCells>
  <printOptions/>
  <pageMargins left="0.75" right="0.75" top="1" bottom="1" header="0.5118055555555555" footer="0.5118055555555555"/>
  <pageSetup horizontalDpi="300" verticalDpi="300" orientation="portrait" paperSize="9" scale="55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X163"/>
  <sheetViews>
    <sheetView view="pageBreakPreview" zoomScale="40" zoomScaleNormal="85" zoomScaleSheetLayoutView="40" zoomScalePageLayoutView="0" workbookViewId="0" topLeftCell="A52">
      <selection activeCell="S98" sqref="S98"/>
    </sheetView>
  </sheetViews>
  <sheetFormatPr defaultColWidth="9.00390625" defaultRowHeight="12.75"/>
  <cols>
    <col min="1" max="1" width="6.75390625" style="140" customWidth="1"/>
    <col min="2" max="3" width="30.75390625" style="140" customWidth="1"/>
    <col min="4" max="4" width="31.75390625" style="140" customWidth="1"/>
    <col min="5" max="5" width="37.375" style="140" customWidth="1"/>
    <col min="6" max="6" width="38.125" style="156" customWidth="1"/>
    <col min="7" max="7" width="35.00390625" style="140" customWidth="1"/>
    <col min="8" max="8" width="4.875" style="140" customWidth="1"/>
    <col min="9" max="9" width="36.375" style="140" customWidth="1"/>
    <col min="10" max="10" width="32.875" style="140" customWidth="1"/>
    <col min="11" max="11" width="18.375" style="140" customWidth="1"/>
    <col min="12" max="12" width="31.75390625" style="140" customWidth="1"/>
    <col min="13" max="13" width="38.75390625" style="140" customWidth="1"/>
    <col min="14" max="14" width="31.75390625" style="141" customWidth="1"/>
    <col min="15" max="15" width="7.875" style="156" customWidth="1"/>
    <col min="16" max="26" width="9.125" style="141" customWidth="1"/>
    <col min="27" max="16384" width="9.125" style="140" customWidth="1"/>
  </cols>
  <sheetData>
    <row r="1" spans="2:20" ht="15.75">
      <c r="B1" s="142"/>
      <c r="C1" s="142"/>
      <c r="D1" s="142"/>
      <c r="E1" s="142"/>
      <c r="F1" s="142"/>
      <c r="G1" s="143"/>
      <c r="I1" s="142" t="s">
        <v>114</v>
      </c>
      <c r="J1" s="142"/>
      <c r="K1" s="142"/>
      <c r="L1" s="142"/>
      <c r="M1" s="142"/>
      <c r="N1" s="143"/>
      <c r="O1" s="142"/>
      <c r="P1" s="142"/>
      <c r="Q1" s="142"/>
      <c r="R1" s="142"/>
      <c r="S1" s="142"/>
      <c r="T1" s="142"/>
    </row>
    <row r="2" spans="2:20" ht="27">
      <c r="B2" s="142"/>
      <c r="C2" s="142"/>
      <c r="D2" s="166" t="s">
        <v>132</v>
      </c>
      <c r="E2" s="166"/>
      <c r="F2" s="142"/>
      <c r="G2" s="143"/>
      <c r="I2" s="142"/>
      <c r="J2" s="144" t="s">
        <v>133</v>
      </c>
      <c r="K2" s="144"/>
      <c r="L2" s="144"/>
      <c r="M2" s="142"/>
      <c r="N2" s="143"/>
      <c r="O2" s="142"/>
      <c r="P2" s="142"/>
      <c r="Q2" s="142"/>
      <c r="R2" s="142"/>
      <c r="S2" s="142"/>
      <c r="T2" s="142"/>
    </row>
    <row r="3" spans="2:20" ht="15.75">
      <c r="B3" s="142"/>
      <c r="C3" s="142"/>
      <c r="D3" s="146"/>
      <c r="E3" s="146"/>
      <c r="F3" s="142"/>
      <c r="G3" s="143"/>
      <c r="I3" s="142"/>
      <c r="J3" s="142"/>
      <c r="K3" s="146"/>
      <c r="L3" s="146"/>
      <c r="M3" s="142"/>
      <c r="N3" s="143"/>
      <c r="O3" s="142"/>
      <c r="P3" s="142"/>
      <c r="Q3" s="142"/>
      <c r="R3" s="142"/>
      <c r="S3" s="142"/>
      <c r="T3" s="142"/>
    </row>
    <row r="4" spans="2:20" ht="26.25">
      <c r="B4" s="167"/>
      <c r="C4" s="167"/>
      <c r="D4" s="168"/>
      <c r="E4" s="169" t="s">
        <v>116</v>
      </c>
      <c r="F4" s="170" t="str">
        <f>'BİLGİ GİRİŞİ'!C3</f>
        <v>XXX</v>
      </c>
      <c r="I4" s="3"/>
      <c r="J4" s="3"/>
      <c r="K4" s="147"/>
      <c r="L4" s="169" t="s">
        <v>116</v>
      </c>
      <c r="M4" s="170" t="str">
        <f>'BİLGİ GİRİŞİ'!C3</f>
        <v>XXX</v>
      </c>
      <c r="O4" s="140"/>
      <c r="P4" s="171"/>
      <c r="Q4" s="143"/>
      <c r="R4" s="142"/>
      <c r="S4" s="142"/>
      <c r="T4" s="142"/>
    </row>
    <row r="5" spans="2:20" ht="26.25">
      <c r="B5" s="167"/>
      <c r="C5" s="167"/>
      <c r="D5" s="168"/>
      <c r="E5" s="169"/>
      <c r="F5" s="172"/>
      <c r="I5" s="170"/>
      <c r="J5" s="3"/>
      <c r="K5" s="147"/>
      <c r="L5" s="169"/>
      <c r="M5" s="172"/>
      <c r="O5" s="140"/>
      <c r="P5" s="171"/>
      <c r="Q5" s="143"/>
      <c r="R5" s="142"/>
      <c r="S5" s="142"/>
      <c r="T5" s="142"/>
    </row>
    <row r="6" spans="2:20" ht="26.25">
      <c r="B6" s="170" t="s">
        <v>2</v>
      </c>
      <c r="C6" s="167"/>
      <c r="D6" s="168"/>
      <c r="E6" s="170" t="str">
        <f>'BİLGİ GİRİŞİ'!C4</f>
        <v>BAĞCILAR BELEDİYESİ</v>
      </c>
      <c r="F6" s="167"/>
      <c r="I6" s="170" t="s">
        <v>2</v>
      </c>
      <c r="J6" s="148"/>
      <c r="K6" s="147"/>
      <c r="L6" s="170" t="str">
        <f>'BİLGİ GİRİŞİ'!C4</f>
        <v>BAĞCILAR BELEDİYESİ</v>
      </c>
      <c r="M6" s="167"/>
      <c r="O6" s="140"/>
      <c r="P6" s="142"/>
      <c r="Q6" s="142"/>
      <c r="R6" s="142"/>
      <c r="S6" s="142"/>
      <c r="T6" s="142"/>
    </row>
    <row r="7" spans="2:20" ht="26.25">
      <c r="B7" s="170"/>
      <c r="C7" s="167"/>
      <c r="D7" s="168"/>
      <c r="E7" s="173"/>
      <c r="F7" s="173"/>
      <c r="I7" s="170"/>
      <c r="J7" s="148"/>
      <c r="K7" s="147"/>
      <c r="L7" s="173"/>
      <c r="M7" s="173"/>
      <c r="O7" s="140"/>
      <c r="R7" s="142"/>
      <c r="S7" s="142"/>
      <c r="T7" s="142"/>
    </row>
    <row r="8" spans="2:20" ht="26.25">
      <c r="B8" s="170" t="s">
        <v>3</v>
      </c>
      <c r="C8" s="167"/>
      <c r="D8" s="168"/>
      <c r="E8" s="170" t="str">
        <f>'BİLGİ GİRİŞİ'!C5</f>
        <v>XXX</v>
      </c>
      <c r="F8" s="167"/>
      <c r="I8" s="170" t="s">
        <v>3</v>
      </c>
      <c r="J8" s="148"/>
      <c r="K8" s="147"/>
      <c r="L8" s="170" t="str">
        <f>'BİLGİ GİRİŞİ'!C5</f>
        <v>XXX</v>
      </c>
      <c r="M8" s="167"/>
      <c r="O8" s="140"/>
      <c r="P8" s="142"/>
      <c r="Q8" s="142"/>
      <c r="S8" s="142"/>
      <c r="T8" s="142"/>
    </row>
    <row r="9" spans="2:20" ht="26.25">
      <c r="B9" s="170"/>
      <c r="C9" s="173"/>
      <c r="D9" s="168"/>
      <c r="E9" s="174"/>
      <c r="F9" s="173"/>
      <c r="I9" s="170"/>
      <c r="J9" s="151"/>
      <c r="K9" s="147"/>
      <c r="L9" s="174"/>
      <c r="M9" s="173"/>
      <c r="O9" s="140"/>
      <c r="R9" s="142"/>
      <c r="S9" s="142"/>
      <c r="T9" s="142"/>
    </row>
    <row r="10" spans="2:20" ht="26.25">
      <c r="B10" s="170" t="s">
        <v>117</v>
      </c>
      <c r="C10" s="167"/>
      <c r="D10" s="168"/>
      <c r="E10" s="175" t="str">
        <f>'BİLGİ GİRİŞİ'!C6</f>
        <v>XXX</v>
      </c>
      <c r="F10" s="167"/>
      <c r="H10" s="150"/>
      <c r="I10" s="170" t="s">
        <v>117</v>
      </c>
      <c r="J10" s="148"/>
      <c r="K10" s="147"/>
      <c r="L10" s="175" t="str">
        <f>'BİLGİ GİRİŞİ'!C6</f>
        <v>XXX</v>
      </c>
      <c r="M10" s="167"/>
      <c r="O10" s="140"/>
      <c r="P10" s="142"/>
      <c r="Q10" s="142"/>
      <c r="R10" s="142"/>
      <c r="S10" s="142"/>
      <c r="T10" s="142"/>
    </row>
    <row r="11" spans="2:20" ht="26.25">
      <c r="B11" s="170"/>
      <c r="C11" s="173"/>
      <c r="D11" s="168"/>
      <c r="E11" s="174"/>
      <c r="F11" s="173"/>
      <c r="I11" s="170"/>
      <c r="J11" s="151"/>
      <c r="K11" s="147"/>
      <c r="L11" s="174"/>
      <c r="M11" s="173"/>
      <c r="O11" s="140"/>
      <c r="S11" s="142"/>
      <c r="T11" s="142"/>
    </row>
    <row r="12" spans="2:20" ht="26.25">
      <c r="B12" s="170" t="s">
        <v>5</v>
      </c>
      <c r="C12" s="167"/>
      <c r="D12" s="168"/>
      <c r="E12" s="170" t="str">
        <f>'BİLGİ GİRİŞİ'!C7</f>
        <v>XXX</v>
      </c>
      <c r="F12" s="167"/>
      <c r="I12" s="170" t="s">
        <v>5</v>
      </c>
      <c r="J12" s="148"/>
      <c r="K12" s="147"/>
      <c r="L12" s="170" t="str">
        <f>'BİLGİ GİRİŞİ'!C7</f>
        <v>XXX</v>
      </c>
      <c r="M12" s="167"/>
      <c r="O12" s="140"/>
      <c r="P12" s="142"/>
      <c r="Q12" s="142"/>
      <c r="R12" s="142"/>
      <c r="S12" s="142"/>
      <c r="T12" s="142"/>
    </row>
    <row r="13" spans="2:20" ht="26.25">
      <c r="B13" s="170"/>
      <c r="C13" s="173"/>
      <c r="D13" s="168"/>
      <c r="E13" s="174"/>
      <c r="F13" s="173"/>
      <c r="I13" s="170"/>
      <c r="J13" s="151"/>
      <c r="K13" s="147"/>
      <c r="L13" s="174"/>
      <c r="M13" s="173"/>
      <c r="O13" s="140"/>
      <c r="R13" s="142"/>
      <c r="S13" s="142"/>
      <c r="T13" s="142"/>
    </row>
    <row r="14" spans="2:20" ht="26.25">
      <c r="B14" s="170" t="s">
        <v>6</v>
      </c>
      <c r="C14" s="167"/>
      <c r="D14" s="168"/>
      <c r="E14" s="170" t="str">
        <f>'BİLGİ GİRİŞİ'!C8</f>
        <v>XXX</v>
      </c>
      <c r="F14" s="167"/>
      <c r="I14" s="170" t="s">
        <v>6</v>
      </c>
      <c r="J14" s="148"/>
      <c r="K14" s="147"/>
      <c r="L14" s="170" t="str">
        <f>'BİLGİ GİRİŞİ'!C8</f>
        <v>XXX</v>
      </c>
      <c r="M14" s="167"/>
      <c r="O14" s="140"/>
      <c r="P14" s="142"/>
      <c r="Q14" s="142"/>
      <c r="R14" s="142"/>
      <c r="S14" s="142"/>
      <c r="T14" s="142"/>
    </row>
    <row r="15" spans="2:20" ht="26.25">
      <c r="B15" s="170"/>
      <c r="C15" s="173"/>
      <c r="D15" s="168"/>
      <c r="E15" s="174"/>
      <c r="F15" s="173"/>
      <c r="I15" s="170"/>
      <c r="J15" s="151"/>
      <c r="K15" s="147"/>
      <c r="L15" s="174"/>
      <c r="M15" s="173"/>
      <c r="O15" s="140"/>
      <c r="S15" s="142"/>
      <c r="T15" s="142"/>
    </row>
    <row r="16" spans="2:20" ht="26.25">
      <c r="B16" s="170" t="s">
        <v>118</v>
      </c>
      <c r="C16" s="167"/>
      <c r="D16" s="168"/>
      <c r="E16" s="170" t="str">
        <f>'BİLGİ GİRİŞİ'!C9</f>
        <v>XXX</v>
      </c>
      <c r="F16" s="176" t="s">
        <v>119</v>
      </c>
      <c r="I16" s="170" t="s">
        <v>118</v>
      </c>
      <c r="J16" s="148"/>
      <c r="K16" s="147"/>
      <c r="L16" s="170" t="str">
        <f>'BİLGİ GİRİŞİ'!C9</f>
        <v>XXX</v>
      </c>
      <c r="M16" s="176" t="s">
        <v>119</v>
      </c>
      <c r="O16" s="140"/>
      <c r="P16" s="177"/>
      <c r="Q16" s="142"/>
      <c r="R16" s="142"/>
      <c r="S16" s="142"/>
      <c r="T16" s="142"/>
    </row>
    <row r="17" spans="2:20" ht="26.25">
      <c r="B17" s="170"/>
      <c r="C17" s="167"/>
      <c r="D17" s="168"/>
      <c r="E17" s="170"/>
      <c r="F17" s="167"/>
      <c r="I17" s="170"/>
      <c r="J17" s="148"/>
      <c r="K17" s="147"/>
      <c r="L17" s="170"/>
      <c r="M17" s="167"/>
      <c r="O17" s="140"/>
      <c r="P17" s="142"/>
      <c r="Q17" s="142"/>
      <c r="R17" s="142"/>
      <c r="S17" s="142"/>
      <c r="T17" s="142"/>
    </row>
    <row r="18" spans="2:20" ht="26.25">
      <c r="B18" s="170" t="s">
        <v>120</v>
      </c>
      <c r="C18" s="167"/>
      <c r="D18" s="168"/>
      <c r="E18" s="178" t="s">
        <v>392</v>
      </c>
      <c r="F18" s="178"/>
      <c r="I18" s="170" t="s">
        <v>120</v>
      </c>
      <c r="J18" s="148"/>
      <c r="K18" s="147"/>
      <c r="L18" s="178" t="s">
        <v>392</v>
      </c>
      <c r="M18" s="178"/>
      <c r="O18" s="140"/>
      <c r="P18" s="142"/>
      <c r="Q18" s="142"/>
      <c r="R18" s="142"/>
      <c r="S18" s="142"/>
      <c r="T18" s="142"/>
    </row>
    <row r="19" spans="2:20" ht="26.25">
      <c r="B19" s="167"/>
      <c r="C19" s="167"/>
      <c r="D19" s="168"/>
      <c r="E19" s="168"/>
      <c r="F19" s="169"/>
      <c r="G19" s="170"/>
      <c r="I19" s="142"/>
      <c r="J19" s="142"/>
      <c r="M19" s="153"/>
      <c r="N19" s="143"/>
      <c r="O19" s="142"/>
      <c r="R19" s="142"/>
      <c r="S19" s="142"/>
      <c r="T19" s="142"/>
    </row>
    <row r="20" spans="2:20" ht="26.25">
      <c r="B20" s="167"/>
      <c r="C20" s="167"/>
      <c r="D20" s="167"/>
      <c r="E20" s="167"/>
      <c r="F20" s="169"/>
      <c r="G20" s="170"/>
      <c r="I20" s="142"/>
      <c r="J20" s="142"/>
      <c r="K20" s="142"/>
      <c r="L20" s="142"/>
      <c r="M20" s="153"/>
      <c r="N20" s="143"/>
      <c r="O20" s="142"/>
      <c r="R20" s="142"/>
      <c r="S20" s="142"/>
      <c r="T20" s="142"/>
    </row>
    <row r="21" spans="2:20" ht="26.25">
      <c r="B21" s="167"/>
      <c r="C21" s="167"/>
      <c r="D21" s="167"/>
      <c r="E21" s="167"/>
      <c r="F21" s="169"/>
      <c r="G21" s="170"/>
      <c r="I21" s="142"/>
      <c r="J21" s="142"/>
      <c r="K21" s="142"/>
      <c r="L21" s="142"/>
      <c r="M21" s="153"/>
      <c r="N21" s="143"/>
      <c r="O21" s="142"/>
      <c r="P21" s="142"/>
      <c r="Q21" s="142"/>
      <c r="R21" s="142"/>
      <c r="S21" s="142"/>
      <c r="T21" s="142"/>
    </row>
    <row r="22" spans="2:20" ht="26.25">
      <c r="B22" s="167"/>
      <c r="C22" s="167"/>
      <c r="D22" s="167"/>
      <c r="E22" s="167"/>
      <c r="F22" s="169"/>
      <c r="G22" s="170"/>
      <c r="I22" s="142"/>
      <c r="J22" s="142"/>
      <c r="K22" s="142"/>
      <c r="L22" s="142"/>
      <c r="M22" s="153"/>
      <c r="N22" s="143"/>
      <c r="O22" s="142"/>
      <c r="P22" s="142"/>
      <c r="Q22" s="142"/>
      <c r="R22" s="142"/>
      <c r="S22" s="142"/>
      <c r="T22" s="142"/>
    </row>
    <row r="23" spans="2:20" ht="25.5">
      <c r="B23" s="142"/>
      <c r="C23" s="142"/>
      <c r="D23" s="142"/>
      <c r="E23" s="142"/>
      <c r="F23" s="153"/>
      <c r="G23" s="143"/>
      <c r="I23" s="178" t="s">
        <v>134</v>
      </c>
      <c r="J23" s="178"/>
      <c r="K23" s="179" t="str">
        <f>D25</f>
        <v>TEMEL</v>
      </c>
      <c r="L23" s="350"/>
      <c r="M23" s="178" t="s">
        <v>135</v>
      </c>
      <c r="N23" s="178"/>
      <c r="O23" s="178"/>
      <c r="P23" s="142"/>
      <c r="Q23" s="142"/>
      <c r="R23" s="142"/>
      <c r="S23" s="142"/>
      <c r="T23" s="142"/>
    </row>
    <row r="24" spans="2:20" ht="25.5">
      <c r="B24" s="142"/>
      <c r="C24" s="141"/>
      <c r="D24" s="141"/>
      <c r="E24" s="141"/>
      <c r="F24" s="141"/>
      <c r="G24" s="156"/>
      <c r="I24" s="421"/>
      <c r="J24" s="421"/>
      <c r="K24" s="421"/>
      <c r="L24" s="421"/>
      <c r="M24" s="421"/>
      <c r="N24" s="421"/>
      <c r="O24" s="180"/>
      <c r="P24" s="142"/>
      <c r="Q24" s="142"/>
      <c r="R24" s="142"/>
      <c r="S24" s="142"/>
      <c r="T24" s="142"/>
    </row>
    <row r="25" spans="2:20" ht="25.5">
      <c r="B25" s="178" t="s">
        <v>136</v>
      </c>
      <c r="C25" s="178"/>
      <c r="D25" s="422" t="s">
        <v>383</v>
      </c>
      <c r="E25" s="422"/>
      <c r="F25" s="178"/>
      <c r="G25" s="178"/>
      <c r="I25" s="419" t="s">
        <v>137</v>
      </c>
      <c r="J25" s="419"/>
      <c r="K25" s="419"/>
      <c r="L25" s="419"/>
      <c r="M25" s="419"/>
      <c r="N25" s="419"/>
      <c r="O25" s="173"/>
      <c r="P25" s="142"/>
      <c r="Q25" s="142"/>
      <c r="R25" s="142"/>
      <c r="S25" s="142"/>
      <c r="T25" s="142"/>
    </row>
    <row r="26" spans="2:20" ht="25.5">
      <c r="B26" s="421" t="s">
        <v>138</v>
      </c>
      <c r="C26" s="421"/>
      <c r="D26" s="421"/>
      <c r="E26" s="421"/>
      <c r="F26" s="421"/>
      <c r="G26" s="421"/>
      <c r="I26" s="419" t="s">
        <v>139</v>
      </c>
      <c r="J26" s="419"/>
      <c r="K26" s="419"/>
      <c r="L26" s="419"/>
      <c r="M26" s="419"/>
      <c r="N26" s="419"/>
      <c r="O26" s="173"/>
      <c r="P26" s="142"/>
      <c r="Q26" s="142"/>
      <c r="R26" s="142"/>
      <c r="S26" s="142"/>
      <c r="T26" s="142"/>
    </row>
    <row r="27" spans="2:20" ht="25.5">
      <c r="B27" s="419" t="s">
        <v>140</v>
      </c>
      <c r="C27" s="419"/>
      <c r="D27" s="419"/>
      <c r="E27" s="419"/>
      <c r="F27" s="419"/>
      <c r="G27" s="419"/>
      <c r="I27" s="419" t="s">
        <v>141</v>
      </c>
      <c r="J27" s="419"/>
      <c r="K27" s="419"/>
      <c r="L27" s="419"/>
      <c r="M27" s="419"/>
      <c r="N27" s="419"/>
      <c r="O27" s="173"/>
      <c r="P27" s="143"/>
      <c r="Q27" s="143"/>
      <c r="R27" s="142"/>
      <c r="S27" s="142"/>
      <c r="T27" s="142"/>
    </row>
    <row r="28" spans="2:20" ht="25.5">
      <c r="B28" s="419" t="s">
        <v>142</v>
      </c>
      <c r="C28" s="419"/>
      <c r="D28" s="419"/>
      <c r="E28" s="419"/>
      <c r="F28" s="419"/>
      <c r="G28" s="419"/>
      <c r="I28" s="420"/>
      <c r="J28" s="420"/>
      <c r="K28" s="420"/>
      <c r="L28" s="420"/>
      <c r="M28" s="420"/>
      <c r="N28" s="420"/>
      <c r="O28" s="174"/>
      <c r="P28" s="143"/>
      <c r="Q28" s="143"/>
      <c r="R28" s="142"/>
      <c r="S28" s="142"/>
      <c r="T28" s="142"/>
    </row>
    <row r="29" spans="2:20" ht="25.5">
      <c r="B29" s="419" t="s">
        <v>143</v>
      </c>
      <c r="C29" s="419"/>
      <c r="D29" s="419"/>
      <c r="E29" s="419"/>
      <c r="F29" s="419"/>
      <c r="G29" s="419"/>
      <c r="I29" s="178" t="s">
        <v>144</v>
      </c>
      <c r="J29" s="178"/>
      <c r="K29" s="350"/>
      <c r="L29" s="350"/>
      <c r="M29" s="178"/>
      <c r="N29" s="178"/>
      <c r="O29" s="178"/>
      <c r="P29" s="143"/>
      <c r="Q29" s="143"/>
      <c r="R29" s="142"/>
      <c r="S29" s="142"/>
      <c r="T29" s="142"/>
    </row>
    <row r="30" spans="2:20" ht="25.5">
      <c r="B30" s="420" t="s">
        <v>145</v>
      </c>
      <c r="C30" s="420"/>
      <c r="D30" s="420"/>
      <c r="E30" s="420"/>
      <c r="F30" s="420"/>
      <c r="G30" s="420"/>
      <c r="I30" s="421" t="s">
        <v>88</v>
      </c>
      <c r="J30" s="421"/>
      <c r="K30" s="421"/>
      <c r="L30" s="421"/>
      <c r="M30" s="421"/>
      <c r="N30" s="421"/>
      <c r="O30" s="180"/>
      <c r="P30" s="143"/>
      <c r="Q30" s="143"/>
      <c r="R30" s="142"/>
      <c r="S30" s="142"/>
      <c r="T30" s="142"/>
    </row>
    <row r="31" spans="2:20" ht="25.5">
      <c r="B31" s="420" t="s">
        <v>146</v>
      </c>
      <c r="C31" s="420"/>
      <c r="D31" s="420"/>
      <c r="E31" s="420"/>
      <c r="F31" s="420"/>
      <c r="G31" s="420"/>
      <c r="I31" s="419" t="s">
        <v>147</v>
      </c>
      <c r="J31" s="419"/>
      <c r="K31" s="419"/>
      <c r="L31" s="419"/>
      <c r="M31" s="419"/>
      <c r="N31" s="419"/>
      <c r="O31" s="173"/>
      <c r="P31" s="143"/>
      <c r="Q31" s="143"/>
      <c r="R31" s="142"/>
      <c r="S31" s="142"/>
      <c r="T31" s="142"/>
    </row>
    <row r="32" spans="2:20" ht="26.25">
      <c r="B32" s="170"/>
      <c r="C32" s="173"/>
      <c r="D32" s="170"/>
      <c r="E32" s="170"/>
      <c r="F32" s="170"/>
      <c r="G32" s="170"/>
      <c r="I32" s="419"/>
      <c r="J32" s="419"/>
      <c r="K32" s="419"/>
      <c r="L32" s="419"/>
      <c r="M32" s="419"/>
      <c r="N32" s="419"/>
      <c r="O32" s="173"/>
      <c r="P32" s="143"/>
      <c r="Q32" s="143"/>
      <c r="R32" s="142"/>
      <c r="S32" s="142"/>
      <c r="T32" s="142"/>
    </row>
    <row r="33" spans="2:20" ht="25.5">
      <c r="B33" s="143"/>
      <c r="C33" s="181"/>
      <c r="D33" s="143"/>
      <c r="E33" s="143"/>
      <c r="F33" s="143"/>
      <c r="G33" s="143"/>
      <c r="I33" s="419" t="s">
        <v>148</v>
      </c>
      <c r="J33" s="419"/>
      <c r="K33" s="419"/>
      <c r="L33" s="419"/>
      <c r="M33" s="419"/>
      <c r="N33" s="419"/>
      <c r="O33" s="173"/>
      <c r="P33" s="143"/>
      <c r="Q33" s="143"/>
      <c r="R33" s="142"/>
      <c r="S33" s="142"/>
      <c r="T33" s="142"/>
    </row>
    <row r="34" spans="2:24" ht="25.5">
      <c r="B34" s="143"/>
      <c r="C34" s="143"/>
      <c r="D34" s="143"/>
      <c r="E34" s="143"/>
      <c r="F34" s="143"/>
      <c r="G34" s="143"/>
      <c r="I34" s="420"/>
      <c r="J34" s="420"/>
      <c r="K34" s="420"/>
      <c r="L34" s="420"/>
      <c r="M34" s="420"/>
      <c r="N34" s="420"/>
      <c r="O34" s="174"/>
      <c r="P34" s="143"/>
      <c r="Q34" s="143"/>
      <c r="R34" s="146"/>
      <c r="S34" s="146"/>
      <c r="T34" s="146"/>
      <c r="U34" s="158"/>
      <c r="V34" s="154"/>
      <c r="W34" s="154"/>
      <c r="X34" s="154"/>
    </row>
    <row r="35" spans="6:24" ht="25.5">
      <c r="F35" s="140"/>
      <c r="G35" s="156"/>
      <c r="I35" s="178" t="s">
        <v>149</v>
      </c>
      <c r="J35" s="178"/>
      <c r="K35" s="350"/>
      <c r="L35" s="350"/>
      <c r="M35" s="178"/>
      <c r="N35" s="178"/>
      <c r="O35" s="178"/>
      <c r="P35" s="143"/>
      <c r="Q35" s="143"/>
      <c r="R35" s="146"/>
      <c r="S35" s="146"/>
      <c r="T35" s="146"/>
      <c r="U35" s="158"/>
      <c r="V35" s="154"/>
      <c r="W35" s="154"/>
      <c r="X35" s="154"/>
    </row>
    <row r="36" spans="6:24" ht="25.5">
      <c r="F36" s="140"/>
      <c r="G36" s="156"/>
      <c r="I36" s="421" t="s">
        <v>150</v>
      </c>
      <c r="J36" s="421"/>
      <c r="K36" s="421"/>
      <c r="L36" s="421"/>
      <c r="M36" s="421"/>
      <c r="N36" s="421"/>
      <c r="O36" s="180"/>
      <c r="P36" s="142"/>
      <c r="Q36" s="142"/>
      <c r="R36" s="146"/>
      <c r="S36" s="146"/>
      <c r="T36" s="146"/>
      <c r="U36" s="158"/>
      <c r="V36" s="154"/>
      <c r="W36" s="154"/>
      <c r="X36" s="154"/>
    </row>
    <row r="37" spans="6:24" ht="15.75">
      <c r="F37" s="140"/>
      <c r="G37" s="156"/>
      <c r="N37" s="156"/>
      <c r="O37" s="143"/>
      <c r="P37" s="142"/>
      <c r="Q37" s="142"/>
      <c r="R37" s="146"/>
      <c r="S37" s="158"/>
      <c r="T37" s="146"/>
      <c r="U37" s="158"/>
      <c r="V37" s="146"/>
      <c r="W37" s="146"/>
      <c r="X37" s="146"/>
    </row>
    <row r="38" spans="6:24" ht="15.75">
      <c r="F38" s="140"/>
      <c r="G38" s="156"/>
      <c r="N38" s="156"/>
      <c r="O38" s="143"/>
      <c r="P38" s="142"/>
      <c r="Q38" s="142"/>
      <c r="R38" s="146"/>
      <c r="S38" s="146"/>
      <c r="T38" s="146"/>
      <c r="U38" s="146"/>
      <c r="V38" s="146"/>
      <c r="W38" s="158"/>
      <c r="X38" s="146"/>
    </row>
    <row r="39" spans="2:24" ht="15.75">
      <c r="B39" s="142"/>
      <c r="C39" s="142"/>
      <c r="D39" s="142"/>
      <c r="E39" s="142"/>
      <c r="F39" s="142"/>
      <c r="G39" s="143"/>
      <c r="I39" s="142"/>
      <c r="J39" s="142"/>
      <c r="K39" s="142"/>
      <c r="L39" s="142"/>
      <c r="M39" s="142"/>
      <c r="N39" s="143"/>
      <c r="O39" s="142"/>
      <c r="P39" s="154"/>
      <c r="Q39" s="146"/>
      <c r="R39" s="142"/>
      <c r="S39" s="142"/>
      <c r="T39" s="181"/>
      <c r="U39" s="181"/>
      <c r="V39" s="142"/>
      <c r="W39" s="143"/>
      <c r="X39" s="142"/>
    </row>
    <row r="40" spans="2:24" ht="15.75">
      <c r="B40" s="142"/>
      <c r="C40" s="142"/>
      <c r="D40" s="142"/>
      <c r="E40" s="142"/>
      <c r="F40" s="142"/>
      <c r="G40" s="143"/>
      <c r="I40" s="142"/>
      <c r="J40" s="142"/>
      <c r="K40" s="142"/>
      <c r="L40" s="142"/>
      <c r="M40" s="142"/>
      <c r="N40" s="143"/>
      <c r="O40" s="142"/>
      <c r="P40" s="154"/>
      <c r="Q40" s="146"/>
      <c r="R40" s="142"/>
      <c r="S40" s="142"/>
      <c r="T40" s="181"/>
      <c r="U40" s="181"/>
      <c r="V40" s="142"/>
      <c r="W40" s="143"/>
      <c r="X40" s="142"/>
    </row>
    <row r="41" spans="3:24" ht="108">
      <c r="C41" s="182" t="s">
        <v>151</v>
      </c>
      <c r="D41" s="182" t="s">
        <v>152</v>
      </c>
      <c r="E41" s="182" t="s">
        <v>153</v>
      </c>
      <c r="F41" s="182" t="s">
        <v>154</v>
      </c>
      <c r="J41" s="182" t="s">
        <v>155</v>
      </c>
      <c r="K41" s="182"/>
      <c r="L41" s="182" t="s">
        <v>151</v>
      </c>
      <c r="M41" s="182" t="s">
        <v>156</v>
      </c>
      <c r="N41" s="182" t="s">
        <v>157</v>
      </c>
      <c r="O41" s="140"/>
      <c r="P41" s="154"/>
      <c r="Q41" s="146"/>
      <c r="R41" s="142"/>
      <c r="S41" s="142"/>
      <c r="T41" s="181"/>
      <c r="U41" s="181"/>
      <c r="V41" s="142"/>
      <c r="W41" s="143"/>
      <c r="X41" s="142"/>
    </row>
    <row r="42" spans="3:24" ht="27">
      <c r="C42" s="154"/>
      <c r="D42" s="183"/>
      <c r="E42" s="154"/>
      <c r="F42" s="154"/>
      <c r="J42" s="182"/>
      <c r="K42" s="182"/>
      <c r="L42" s="182"/>
      <c r="M42" s="182"/>
      <c r="N42" s="182"/>
      <c r="O42" s="140"/>
      <c r="P42" s="146"/>
      <c r="Q42" s="146"/>
      <c r="R42" s="142"/>
      <c r="S42" s="142"/>
      <c r="T42" s="142"/>
      <c r="U42" s="142"/>
      <c r="V42" s="142"/>
      <c r="W42" s="143"/>
      <c r="X42" s="142"/>
    </row>
    <row r="43" spans="3:24" ht="27">
      <c r="C43" s="154"/>
      <c r="D43" s="154"/>
      <c r="E43" s="154"/>
      <c r="F43" s="159"/>
      <c r="J43" s="182"/>
      <c r="K43" s="182"/>
      <c r="L43" s="182"/>
      <c r="M43" s="182"/>
      <c r="N43" s="182"/>
      <c r="O43" s="140"/>
      <c r="P43" s="146"/>
      <c r="Q43" s="146"/>
      <c r="R43" s="142"/>
      <c r="S43" s="142"/>
      <c r="T43" s="142"/>
      <c r="U43" s="142"/>
      <c r="V43" s="142"/>
      <c r="W43" s="143"/>
      <c r="X43" s="142"/>
    </row>
    <row r="44" spans="3:20" ht="158.25" customHeight="1">
      <c r="C44" s="184" t="str">
        <f>'BİLGİ GİRİŞİ'!C10</f>
        <v>XXX</v>
      </c>
      <c r="D44" s="184" t="str">
        <f>'BİLGİ GİRİŞİ'!C20</f>
        <v>XXX</v>
      </c>
      <c r="E44" s="184" t="str">
        <f>'BİLGİ GİRİŞİ'!C22</f>
        <v>XXX</v>
      </c>
      <c r="F44" s="184"/>
      <c r="J44" s="184" t="str">
        <f>'BİLGİ GİRİŞİ'!C12</f>
        <v>XXX</v>
      </c>
      <c r="K44" s="184"/>
      <c r="L44" s="184" t="str">
        <f>'BİLGİ GİRİŞİ'!C10</f>
        <v>XXX</v>
      </c>
      <c r="M44" s="184"/>
      <c r="N44" s="184" t="str">
        <f>'BİLGİ GİRİŞİ'!C18</f>
        <v>XXX</v>
      </c>
      <c r="O44" s="140"/>
      <c r="P44" s="154"/>
      <c r="Q44" s="159"/>
      <c r="R44" s="142"/>
      <c r="S44" s="142"/>
      <c r="T44" s="142"/>
    </row>
    <row r="45" spans="2:17" ht="15.75">
      <c r="B45" s="146"/>
      <c r="C45" s="154"/>
      <c r="D45" s="146"/>
      <c r="E45" s="146"/>
      <c r="F45" s="154"/>
      <c r="G45" s="157"/>
      <c r="O45" s="140"/>
      <c r="P45" s="154"/>
      <c r="Q45" s="159"/>
    </row>
    <row r="46" spans="6:17" ht="27">
      <c r="F46" s="140"/>
      <c r="G46" s="157"/>
      <c r="I46" s="182"/>
      <c r="J46" s="182"/>
      <c r="K46" s="182"/>
      <c r="L46" s="182"/>
      <c r="M46" s="182"/>
      <c r="N46" s="182"/>
      <c r="O46" s="140"/>
      <c r="P46" s="142"/>
      <c r="Q46" s="142"/>
    </row>
    <row r="47" spans="2:17" ht="27">
      <c r="B47" s="146"/>
      <c r="C47" s="146"/>
      <c r="D47" s="146"/>
      <c r="E47" s="146"/>
      <c r="F47" s="146"/>
      <c r="G47" s="158"/>
      <c r="I47" s="182"/>
      <c r="J47" s="182"/>
      <c r="K47" s="182"/>
      <c r="L47" s="182"/>
      <c r="M47" s="182"/>
      <c r="N47" s="182"/>
      <c r="O47" s="140"/>
      <c r="P47" s="142"/>
      <c r="Q47" s="142"/>
    </row>
    <row r="48" spans="2:17" ht="27">
      <c r="B48" s="146"/>
      <c r="C48" s="146"/>
      <c r="D48" s="146"/>
      <c r="E48" s="146"/>
      <c r="F48" s="146"/>
      <c r="G48" s="158"/>
      <c r="I48" s="182"/>
      <c r="J48" s="182"/>
      <c r="K48" s="182"/>
      <c r="L48" s="182"/>
      <c r="M48" s="182"/>
      <c r="N48" s="182"/>
      <c r="O48" s="140"/>
      <c r="P48" s="142"/>
      <c r="Q48" s="142"/>
    </row>
    <row r="49" spans="2:17" ht="27">
      <c r="B49" s="146"/>
      <c r="C49" s="146"/>
      <c r="D49" s="158"/>
      <c r="E49" s="158"/>
      <c r="F49" s="146"/>
      <c r="G49" s="158"/>
      <c r="I49" s="182"/>
      <c r="J49" s="182"/>
      <c r="K49" s="182"/>
      <c r="L49" s="182"/>
      <c r="M49" s="182"/>
      <c r="N49" s="182"/>
      <c r="O49" s="140"/>
      <c r="P49" s="142"/>
      <c r="Q49" s="142"/>
    </row>
    <row r="50" spans="2:17" ht="54">
      <c r="B50" s="146"/>
      <c r="C50" s="146"/>
      <c r="D50" s="146"/>
      <c r="E50" s="146"/>
      <c r="F50" s="146"/>
      <c r="G50" s="158"/>
      <c r="J50" s="182" t="s">
        <v>152</v>
      </c>
      <c r="K50" s="182"/>
      <c r="L50" s="182"/>
      <c r="M50" s="182" t="s">
        <v>14</v>
      </c>
      <c r="O50" s="140"/>
      <c r="P50" s="142"/>
      <c r="Q50" s="142"/>
    </row>
    <row r="51" spans="6:17" ht="27">
      <c r="F51" s="140"/>
      <c r="G51" s="156"/>
      <c r="J51" s="182"/>
      <c r="K51" s="182"/>
      <c r="L51" s="182"/>
      <c r="M51" s="182"/>
      <c r="O51" s="140"/>
      <c r="P51" s="142"/>
      <c r="Q51" s="142"/>
    </row>
    <row r="52" spans="6:17" ht="165" customHeight="1">
      <c r="F52" s="140"/>
      <c r="G52" s="156"/>
      <c r="J52" s="184" t="str">
        <f>D44</f>
        <v>XXX</v>
      </c>
      <c r="K52" s="184"/>
      <c r="L52" s="184"/>
      <c r="M52" s="184" t="str">
        <f>'BİLGİ GİRİŞİ'!C22</f>
        <v>XXX</v>
      </c>
      <c r="O52" s="140"/>
      <c r="P52" s="142"/>
      <c r="Q52" s="142"/>
    </row>
    <row r="53" spans="6:15" ht="15">
      <c r="F53" s="140"/>
      <c r="G53" s="156"/>
      <c r="O53" s="140"/>
    </row>
    <row r="54" spans="6:15" ht="27">
      <c r="F54" s="140"/>
      <c r="G54" s="156"/>
      <c r="I54" s="182"/>
      <c r="J54" s="182"/>
      <c r="K54" s="182" t="s">
        <v>141</v>
      </c>
      <c r="L54" s="182"/>
      <c r="M54" s="182"/>
      <c r="N54" s="182"/>
      <c r="O54" s="140"/>
    </row>
    <row r="55" spans="2:20" ht="15.75">
      <c r="B55" s="142"/>
      <c r="C55" s="142"/>
      <c r="D55" s="142"/>
      <c r="E55" s="142"/>
      <c r="F55" s="142"/>
      <c r="G55" s="143"/>
      <c r="I55" s="142" t="s">
        <v>114</v>
      </c>
      <c r="J55" s="142"/>
      <c r="K55" s="142"/>
      <c r="L55" s="142"/>
      <c r="M55" s="142"/>
      <c r="N55" s="143"/>
      <c r="O55" s="142"/>
      <c r="P55" s="142"/>
      <c r="Q55" s="142"/>
      <c r="R55" s="142"/>
      <c r="S55" s="142"/>
      <c r="T55" s="142"/>
    </row>
    <row r="56" spans="2:20" ht="27">
      <c r="B56" s="142"/>
      <c r="C56" s="142"/>
      <c r="D56" s="166" t="s">
        <v>132</v>
      </c>
      <c r="E56" s="166"/>
      <c r="F56" s="142"/>
      <c r="G56" s="143"/>
      <c r="I56" s="142"/>
      <c r="J56" s="144" t="s">
        <v>133</v>
      </c>
      <c r="K56" s="144"/>
      <c r="L56" s="144"/>
      <c r="M56" s="142"/>
      <c r="N56" s="143"/>
      <c r="O56" s="142"/>
      <c r="P56" s="142"/>
      <c r="Q56" s="142"/>
      <c r="R56" s="142"/>
      <c r="S56" s="142"/>
      <c r="T56" s="142"/>
    </row>
    <row r="57" spans="2:20" ht="15.75">
      <c r="B57" s="142"/>
      <c r="C57" s="142"/>
      <c r="D57" s="146"/>
      <c r="E57" s="146"/>
      <c r="F57" s="142"/>
      <c r="G57" s="143"/>
      <c r="I57" s="142"/>
      <c r="J57" s="142"/>
      <c r="K57" s="146"/>
      <c r="L57" s="146"/>
      <c r="M57" s="142"/>
      <c r="N57" s="143"/>
      <c r="O57" s="142"/>
      <c r="P57" s="142"/>
      <c r="Q57" s="142"/>
      <c r="R57" s="142"/>
      <c r="S57" s="142"/>
      <c r="T57" s="142"/>
    </row>
    <row r="58" spans="2:20" ht="26.25">
      <c r="B58" s="167"/>
      <c r="C58" s="167"/>
      <c r="D58" s="168"/>
      <c r="E58" s="169" t="s">
        <v>116</v>
      </c>
      <c r="F58" s="170" t="str">
        <f>'BİLGİ GİRİŞİ'!C3</f>
        <v>XXX</v>
      </c>
      <c r="I58" s="3"/>
      <c r="J58" s="3"/>
      <c r="K58" s="147"/>
      <c r="L58" s="169" t="s">
        <v>116</v>
      </c>
      <c r="M58" s="170" t="str">
        <f>'BİLGİ GİRİŞİ'!C3</f>
        <v>XXX</v>
      </c>
      <c r="O58" s="140"/>
      <c r="P58" s="171"/>
      <c r="Q58" s="143"/>
      <c r="R58" s="142"/>
      <c r="S58" s="142"/>
      <c r="T58" s="142"/>
    </row>
    <row r="59" spans="2:20" ht="26.25">
      <c r="B59" s="167"/>
      <c r="C59" s="167"/>
      <c r="D59" s="168"/>
      <c r="E59" s="169"/>
      <c r="F59" s="172"/>
      <c r="I59" s="170"/>
      <c r="J59" s="3"/>
      <c r="K59" s="147"/>
      <c r="L59" s="169"/>
      <c r="M59" s="172"/>
      <c r="O59" s="140"/>
      <c r="P59" s="171"/>
      <c r="Q59" s="143"/>
      <c r="R59" s="142"/>
      <c r="S59" s="142"/>
      <c r="T59" s="142"/>
    </row>
    <row r="60" spans="2:20" ht="26.25">
      <c r="B60" s="170" t="s">
        <v>2</v>
      </c>
      <c r="C60" s="167"/>
      <c r="D60" s="168"/>
      <c r="E60" s="170" t="str">
        <f>'BİLGİ GİRİŞİ'!C4</f>
        <v>BAĞCILAR BELEDİYESİ</v>
      </c>
      <c r="F60" s="167"/>
      <c r="I60" s="170" t="s">
        <v>2</v>
      </c>
      <c r="J60" s="148"/>
      <c r="K60" s="147"/>
      <c r="L60" s="170" t="str">
        <f>'BİLGİ GİRİŞİ'!C4</f>
        <v>BAĞCILAR BELEDİYESİ</v>
      </c>
      <c r="M60" s="167"/>
      <c r="O60" s="140"/>
      <c r="P60" s="142"/>
      <c r="Q60" s="142"/>
      <c r="R60" s="142"/>
      <c r="S60" s="142"/>
      <c r="T60" s="142"/>
    </row>
    <row r="61" spans="2:20" ht="26.25">
      <c r="B61" s="170"/>
      <c r="C61" s="167"/>
      <c r="D61" s="168"/>
      <c r="E61" s="173"/>
      <c r="F61" s="173"/>
      <c r="I61" s="170"/>
      <c r="J61" s="148"/>
      <c r="K61" s="147"/>
      <c r="L61" s="173"/>
      <c r="M61" s="173"/>
      <c r="O61" s="140"/>
      <c r="R61" s="142"/>
      <c r="S61" s="142"/>
      <c r="T61" s="142"/>
    </row>
    <row r="62" spans="2:20" ht="26.25">
      <c r="B62" s="170" t="s">
        <v>3</v>
      </c>
      <c r="C62" s="167"/>
      <c r="D62" s="168"/>
      <c r="E62" s="170" t="str">
        <f>'BİLGİ GİRİŞİ'!C5</f>
        <v>XXX</v>
      </c>
      <c r="F62" s="167"/>
      <c r="I62" s="170" t="s">
        <v>3</v>
      </c>
      <c r="J62" s="148"/>
      <c r="K62" s="147"/>
      <c r="L62" s="170" t="str">
        <f>'BİLGİ GİRİŞİ'!C5</f>
        <v>XXX</v>
      </c>
      <c r="M62" s="167"/>
      <c r="O62" s="140"/>
      <c r="P62" s="142"/>
      <c r="Q62" s="142"/>
      <c r="S62" s="142"/>
      <c r="T62" s="142"/>
    </row>
    <row r="63" spans="2:20" ht="26.25">
      <c r="B63" s="170"/>
      <c r="C63" s="173"/>
      <c r="D63" s="168"/>
      <c r="E63" s="174"/>
      <c r="F63" s="173"/>
      <c r="I63" s="170"/>
      <c r="J63" s="151"/>
      <c r="K63" s="147"/>
      <c r="L63" s="174"/>
      <c r="M63" s="173"/>
      <c r="O63" s="140"/>
      <c r="R63" s="142"/>
      <c r="S63" s="142"/>
      <c r="T63" s="142"/>
    </row>
    <row r="64" spans="2:20" ht="26.25">
      <c r="B64" s="170" t="s">
        <v>117</v>
      </c>
      <c r="C64" s="167"/>
      <c r="D64" s="168"/>
      <c r="E64" s="175" t="str">
        <f>'BİLGİ GİRİŞİ'!C6</f>
        <v>XXX</v>
      </c>
      <c r="F64" s="167"/>
      <c r="H64" s="150"/>
      <c r="I64" s="170" t="s">
        <v>117</v>
      </c>
      <c r="J64" s="148"/>
      <c r="K64" s="147"/>
      <c r="L64" s="175" t="str">
        <f>'BİLGİ GİRİŞİ'!C6</f>
        <v>XXX</v>
      </c>
      <c r="M64" s="167"/>
      <c r="O64" s="140"/>
      <c r="P64" s="142"/>
      <c r="Q64" s="142"/>
      <c r="R64" s="142"/>
      <c r="S64" s="142"/>
      <c r="T64" s="142"/>
    </row>
    <row r="65" spans="2:20" ht="26.25">
      <c r="B65" s="170"/>
      <c r="C65" s="173"/>
      <c r="D65" s="168"/>
      <c r="E65" s="174"/>
      <c r="F65" s="173"/>
      <c r="I65" s="170"/>
      <c r="J65" s="151"/>
      <c r="K65" s="147"/>
      <c r="L65" s="174"/>
      <c r="M65" s="173"/>
      <c r="O65" s="140"/>
      <c r="S65" s="142"/>
      <c r="T65" s="142"/>
    </row>
    <row r="66" spans="2:20" ht="26.25">
      <c r="B66" s="170" t="s">
        <v>5</v>
      </c>
      <c r="C66" s="167"/>
      <c r="D66" s="168"/>
      <c r="E66" s="170" t="str">
        <f>'BİLGİ GİRİŞİ'!C7</f>
        <v>XXX</v>
      </c>
      <c r="F66" s="167"/>
      <c r="I66" s="170" t="s">
        <v>5</v>
      </c>
      <c r="J66" s="148"/>
      <c r="K66" s="147"/>
      <c r="L66" s="170" t="str">
        <f>'BİLGİ GİRİŞİ'!C7</f>
        <v>XXX</v>
      </c>
      <c r="M66" s="167"/>
      <c r="O66" s="140"/>
      <c r="P66" s="142"/>
      <c r="Q66" s="142"/>
      <c r="R66" s="142"/>
      <c r="S66" s="142"/>
      <c r="T66" s="142"/>
    </row>
    <row r="67" spans="2:20" ht="26.25">
      <c r="B67" s="170"/>
      <c r="C67" s="173"/>
      <c r="D67" s="168"/>
      <c r="E67" s="174"/>
      <c r="F67" s="173"/>
      <c r="I67" s="170"/>
      <c r="J67" s="151"/>
      <c r="K67" s="147"/>
      <c r="L67" s="174"/>
      <c r="M67" s="173"/>
      <c r="O67" s="140"/>
      <c r="R67" s="142"/>
      <c r="S67" s="142"/>
      <c r="T67" s="142"/>
    </row>
    <row r="68" spans="2:20" ht="26.25">
      <c r="B68" s="170" t="s">
        <v>6</v>
      </c>
      <c r="C68" s="167"/>
      <c r="D68" s="168"/>
      <c r="E68" s="170" t="str">
        <f>'BİLGİ GİRİŞİ'!C8</f>
        <v>XXX</v>
      </c>
      <c r="F68" s="167"/>
      <c r="I68" s="170" t="s">
        <v>6</v>
      </c>
      <c r="J68" s="148"/>
      <c r="K68" s="147"/>
      <c r="L68" s="170" t="str">
        <f>'BİLGİ GİRİŞİ'!C8</f>
        <v>XXX</v>
      </c>
      <c r="M68" s="167"/>
      <c r="O68" s="140"/>
      <c r="P68" s="142"/>
      <c r="Q68" s="142"/>
      <c r="R68" s="142"/>
      <c r="S68" s="142"/>
      <c r="T68" s="142"/>
    </row>
    <row r="69" spans="2:20" ht="26.25">
      <c r="B69" s="170"/>
      <c r="C69" s="173"/>
      <c r="D69" s="168"/>
      <c r="E69" s="174"/>
      <c r="F69" s="173"/>
      <c r="I69" s="170"/>
      <c r="J69" s="151"/>
      <c r="K69" s="147"/>
      <c r="L69" s="174"/>
      <c r="M69" s="173"/>
      <c r="O69" s="140"/>
      <c r="S69" s="142"/>
      <c r="T69" s="142"/>
    </row>
    <row r="70" spans="2:20" ht="26.25">
      <c r="B70" s="170" t="s">
        <v>118</v>
      </c>
      <c r="C70" s="167"/>
      <c r="D70" s="168"/>
      <c r="E70" s="170" t="str">
        <f>'BİLGİ GİRİŞİ'!C9</f>
        <v>XXX</v>
      </c>
      <c r="F70" s="176" t="s">
        <v>119</v>
      </c>
      <c r="I70" s="170" t="s">
        <v>118</v>
      </c>
      <c r="J70" s="148"/>
      <c r="K70" s="147"/>
      <c r="L70" s="170" t="str">
        <f>'BİLGİ GİRİŞİ'!C9</f>
        <v>XXX</v>
      </c>
      <c r="M70" s="176" t="s">
        <v>119</v>
      </c>
      <c r="O70" s="140"/>
      <c r="P70" s="177"/>
      <c r="Q70" s="142"/>
      <c r="R70" s="142"/>
      <c r="S70" s="142"/>
      <c r="T70" s="142"/>
    </row>
    <row r="71" spans="2:20" ht="26.25">
      <c r="B71" s="170"/>
      <c r="C71" s="167"/>
      <c r="D71" s="168"/>
      <c r="E71" s="170"/>
      <c r="F71" s="167"/>
      <c r="I71" s="170"/>
      <c r="J71" s="148"/>
      <c r="K71" s="147"/>
      <c r="L71" s="170"/>
      <c r="M71" s="167"/>
      <c r="O71" s="140"/>
      <c r="P71" s="142"/>
      <c r="Q71" s="142"/>
      <c r="R71" s="142"/>
      <c r="S71" s="142"/>
      <c r="T71" s="142"/>
    </row>
    <row r="72" spans="2:20" ht="26.25">
      <c r="B72" s="170" t="s">
        <v>120</v>
      </c>
      <c r="C72" s="167"/>
      <c r="D72" s="168"/>
      <c r="E72" s="178" t="s">
        <v>392</v>
      </c>
      <c r="F72" s="178"/>
      <c r="I72" s="170" t="s">
        <v>120</v>
      </c>
      <c r="J72" s="148"/>
      <c r="K72" s="147"/>
      <c r="L72" s="178" t="s">
        <v>393</v>
      </c>
      <c r="M72" s="178"/>
      <c r="O72" s="140"/>
      <c r="P72" s="142"/>
      <c r="Q72" s="142"/>
      <c r="R72" s="142"/>
      <c r="S72" s="142"/>
      <c r="T72" s="142"/>
    </row>
    <row r="73" spans="2:20" ht="26.25">
      <c r="B73" s="167"/>
      <c r="C73" s="167"/>
      <c r="D73" s="168"/>
      <c r="E73" s="168"/>
      <c r="F73" s="169"/>
      <c r="G73" s="170"/>
      <c r="I73" s="142"/>
      <c r="J73" s="142"/>
      <c r="M73" s="153"/>
      <c r="N73" s="143"/>
      <c r="O73" s="142"/>
      <c r="R73" s="142"/>
      <c r="S73" s="142"/>
      <c r="T73" s="142"/>
    </row>
    <row r="74" spans="2:20" ht="26.25">
      <c r="B74" s="167"/>
      <c r="C74" s="167"/>
      <c r="D74" s="167"/>
      <c r="E74" s="167"/>
      <c r="F74" s="169"/>
      <c r="G74" s="170"/>
      <c r="I74" s="142"/>
      <c r="J74" s="142"/>
      <c r="K74" s="142"/>
      <c r="L74" s="142"/>
      <c r="M74" s="153"/>
      <c r="N74" s="143"/>
      <c r="O74" s="142"/>
      <c r="R74" s="142"/>
      <c r="S74" s="142"/>
      <c r="T74" s="142"/>
    </row>
    <row r="75" spans="2:20" ht="26.25">
      <c r="B75" s="167"/>
      <c r="C75" s="167"/>
      <c r="D75" s="167"/>
      <c r="E75" s="167"/>
      <c r="F75" s="169"/>
      <c r="G75" s="170"/>
      <c r="I75" s="142"/>
      <c r="J75" s="142"/>
      <c r="K75" s="142"/>
      <c r="L75" s="142"/>
      <c r="M75" s="153"/>
      <c r="N75" s="143"/>
      <c r="O75" s="142"/>
      <c r="P75" s="142"/>
      <c r="Q75" s="142"/>
      <c r="R75" s="142"/>
      <c r="S75" s="142"/>
      <c r="T75" s="142"/>
    </row>
    <row r="76" spans="2:20" ht="26.25">
      <c r="B76" s="167"/>
      <c r="C76" s="167"/>
      <c r="D76" s="167"/>
      <c r="E76" s="167"/>
      <c r="F76" s="169"/>
      <c r="G76" s="170"/>
      <c r="I76" s="142"/>
      <c r="J76" s="142"/>
      <c r="K76" s="142"/>
      <c r="L76" s="142"/>
      <c r="M76" s="153"/>
      <c r="N76" s="143"/>
      <c r="O76" s="142"/>
      <c r="P76" s="142"/>
      <c r="Q76" s="142"/>
      <c r="R76" s="142"/>
      <c r="S76" s="142"/>
      <c r="T76" s="142"/>
    </row>
    <row r="77" spans="2:20" ht="25.5">
      <c r="B77" s="142"/>
      <c r="C77" s="142"/>
      <c r="D77" s="142"/>
      <c r="E77" s="142"/>
      <c r="F77" s="153"/>
      <c r="G77" s="143"/>
      <c r="I77" s="178" t="s">
        <v>134</v>
      </c>
      <c r="J77" s="178"/>
      <c r="K77" s="350" t="str">
        <f>D79</f>
        <v>BODRUM KAT PERDE KOLON</v>
      </c>
      <c r="L77" s="350"/>
      <c r="M77" s="178" t="s">
        <v>135</v>
      </c>
      <c r="N77" s="178"/>
      <c r="O77" s="178"/>
      <c r="P77" s="142"/>
      <c r="Q77" s="142"/>
      <c r="R77" s="142"/>
      <c r="S77" s="142"/>
      <c r="T77" s="142"/>
    </row>
    <row r="78" spans="2:20" ht="25.5">
      <c r="B78" s="142"/>
      <c r="C78" s="141"/>
      <c r="D78" s="141"/>
      <c r="E78" s="141"/>
      <c r="F78" s="141"/>
      <c r="G78" s="156"/>
      <c r="I78" s="421"/>
      <c r="J78" s="421"/>
      <c r="K78" s="421"/>
      <c r="L78" s="421"/>
      <c r="M78" s="421"/>
      <c r="N78" s="421"/>
      <c r="O78" s="180"/>
      <c r="P78" s="142"/>
      <c r="Q78" s="142"/>
      <c r="R78" s="142"/>
      <c r="S78" s="142"/>
      <c r="T78" s="142"/>
    </row>
    <row r="79" spans="2:20" ht="25.5">
      <c r="B79" s="178" t="s">
        <v>136</v>
      </c>
      <c r="C79" s="178"/>
      <c r="D79" s="423" t="s">
        <v>366</v>
      </c>
      <c r="E79" s="423"/>
      <c r="F79" s="178"/>
      <c r="G79" s="178"/>
      <c r="I79" s="419" t="s">
        <v>137</v>
      </c>
      <c r="J79" s="419"/>
      <c r="K79" s="419"/>
      <c r="L79" s="419"/>
      <c r="M79" s="419"/>
      <c r="N79" s="419"/>
      <c r="O79" s="173"/>
      <c r="P79" s="142"/>
      <c r="Q79" s="142"/>
      <c r="R79" s="142"/>
      <c r="S79" s="142"/>
      <c r="T79" s="142"/>
    </row>
    <row r="80" spans="2:20" ht="25.5">
      <c r="B80" s="421" t="s">
        <v>138</v>
      </c>
      <c r="C80" s="421"/>
      <c r="D80" s="421"/>
      <c r="E80" s="421"/>
      <c r="F80" s="421"/>
      <c r="G80" s="421"/>
      <c r="I80" s="419" t="s">
        <v>139</v>
      </c>
      <c r="J80" s="419"/>
      <c r="K80" s="419"/>
      <c r="L80" s="419"/>
      <c r="M80" s="419"/>
      <c r="N80" s="419"/>
      <c r="O80" s="173"/>
      <c r="P80" s="142"/>
      <c r="Q80" s="142"/>
      <c r="R80" s="142"/>
      <c r="S80" s="142"/>
      <c r="T80" s="142"/>
    </row>
    <row r="81" spans="2:20" ht="25.5">
      <c r="B81" s="419" t="s">
        <v>140</v>
      </c>
      <c r="C81" s="419"/>
      <c r="D81" s="419"/>
      <c r="E81" s="419"/>
      <c r="F81" s="419"/>
      <c r="G81" s="419"/>
      <c r="I81" s="419" t="s">
        <v>141</v>
      </c>
      <c r="J81" s="419"/>
      <c r="K81" s="419"/>
      <c r="L81" s="419"/>
      <c r="M81" s="419"/>
      <c r="N81" s="419"/>
      <c r="O81" s="173"/>
      <c r="P81" s="143"/>
      <c r="Q81" s="143"/>
      <c r="R81" s="142"/>
      <c r="S81" s="142"/>
      <c r="T81" s="142"/>
    </row>
    <row r="82" spans="2:20" ht="25.5">
      <c r="B82" s="419" t="s">
        <v>142</v>
      </c>
      <c r="C82" s="419"/>
      <c r="D82" s="419"/>
      <c r="E82" s="419"/>
      <c r="F82" s="419"/>
      <c r="G82" s="419"/>
      <c r="I82" s="420"/>
      <c r="J82" s="420"/>
      <c r="K82" s="420"/>
      <c r="L82" s="420"/>
      <c r="M82" s="420"/>
      <c r="N82" s="420"/>
      <c r="O82" s="174"/>
      <c r="P82" s="143"/>
      <c r="Q82" s="143"/>
      <c r="R82" s="142"/>
      <c r="S82" s="142"/>
      <c r="T82" s="142"/>
    </row>
    <row r="83" spans="2:20" ht="25.5">
      <c r="B83" s="419" t="s">
        <v>143</v>
      </c>
      <c r="C83" s="419"/>
      <c r="D83" s="419"/>
      <c r="E83" s="419"/>
      <c r="F83" s="419"/>
      <c r="G83" s="419"/>
      <c r="I83" s="178" t="s">
        <v>144</v>
      </c>
      <c r="J83" s="178"/>
      <c r="K83" s="350"/>
      <c r="L83" s="350"/>
      <c r="M83" s="178"/>
      <c r="N83" s="178"/>
      <c r="O83" s="178"/>
      <c r="P83" s="143"/>
      <c r="Q83" s="143"/>
      <c r="R83" s="142"/>
      <c r="S83" s="142"/>
      <c r="T83" s="142"/>
    </row>
    <row r="84" spans="2:20" ht="25.5">
      <c r="B84" s="420" t="s">
        <v>145</v>
      </c>
      <c r="C84" s="420"/>
      <c r="D84" s="420"/>
      <c r="E84" s="420"/>
      <c r="F84" s="420"/>
      <c r="G84" s="420"/>
      <c r="I84" s="421" t="s">
        <v>88</v>
      </c>
      <c r="J84" s="421"/>
      <c r="K84" s="421"/>
      <c r="L84" s="421"/>
      <c r="M84" s="421"/>
      <c r="N84" s="421"/>
      <c r="O84" s="180"/>
      <c r="P84" s="143"/>
      <c r="Q84" s="143"/>
      <c r="R84" s="142"/>
      <c r="S84" s="142"/>
      <c r="T84" s="142"/>
    </row>
    <row r="85" spans="2:20" ht="25.5">
      <c r="B85" s="420" t="s">
        <v>146</v>
      </c>
      <c r="C85" s="420"/>
      <c r="D85" s="420"/>
      <c r="E85" s="420"/>
      <c r="F85" s="420"/>
      <c r="G85" s="420"/>
      <c r="I85" s="419" t="s">
        <v>147</v>
      </c>
      <c r="J85" s="419"/>
      <c r="K85" s="419"/>
      <c r="L85" s="419"/>
      <c r="M85" s="419"/>
      <c r="N85" s="419"/>
      <c r="O85" s="173"/>
      <c r="P85" s="143"/>
      <c r="Q85" s="143"/>
      <c r="R85" s="142"/>
      <c r="S85" s="142"/>
      <c r="T85" s="142"/>
    </row>
    <row r="86" spans="2:20" ht="26.25">
      <c r="B86" s="170"/>
      <c r="C86" s="173"/>
      <c r="D86" s="170"/>
      <c r="E86" s="170"/>
      <c r="F86" s="170"/>
      <c r="G86" s="170"/>
      <c r="I86" s="419"/>
      <c r="J86" s="419"/>
      <c r="K86" s="419"/>
      <c r="L86" s="419"/>
      <c r="M86" s="419"/>
      <c r="N86" s="419"/>
      <c r="O86" s="173"/>
      <c r="P86" s="143"/>
      <c r="Q86" s="143"/>
      <c r="R86" s="142"/>
      <c r="S86" s="142"/>
      <c r="T86" s="142"/>
    </row>
    <row r="87" spans="2:20" ht="25.5">
      <c r="B87" s="143"/>
      <c r="C87" s="181"/>
      <c r="D87" s="143"/>
      <c r="E87" s="143"/>
      <c r="F87" s="143"/>
      <c r="G87" s="143"/>
      <c r="I87" s="419" t="s">
        <v>148</v>
      </c>
      <c r="J87" s="419"/>
      <c r="K87" s="419"/>
      <c r="L87" s="419"/>
      <c r="M87" s="419"/>
      <c r="N87" s="419"/>
      <c r="O87" s="173"/>
      <c r="P87" s="143"/>
      <c r="Q87" s="143"/>
      <c r="R87" s="142"/>
      <c r="S87" s="142"/>
      <c r="T87" s="142"/>
    </row>
    <row r="88" spans="2:24" ht="25.5">
      <c r="B88" s="143"/>
      <c r="C88" s="143"/>
      <c r="D88" s="143"/>
      <c r="E88" s="143"/>
      <c r="F88" s="143"/>
      <c r="G88" s="143"/>
      <c r="I88" s="420"/>
      <c r="J88" s="420"/>
      <c r="K88" s="420"/>
      <c r="L88" s="420"/>
      <c r="M88" s="420"/>
      <c r="N88" s="420"/>
      <c r="O88" s="174"/>
      <c r="P88" s="143"/>
      <c r="Q88" s="143"/>
      <c r="R88" s="146"/>
      <c r="S88" s="146"/>
      <c r="T88" s="146"/>
      <c r="U88" s="158"/>
      <c r="V88" s="154"/>
      <c r="W88" s="154"/>
      <c r="X88" s="154"/>
    </row>
    <row r="89" spans="6:24" ht="25.5">
      <c r="F89" s="140"/>
      <c r="G89" s="156"/>
      <c r="I89" s="178" t="s">
        <v>149</v>
      </c>
      <c r="J89" s="178"/>
      <c r="K89" s="350"/>
      <c r="L89" s="350"/>
      <c r="M89" s="178"/>
      <c r="N89" s="178"/>
      <c r="O89" s="178"/>
      <c r="P89" s="143"/>
      <c r="Q89" s="143"/>
      <c r="R89" s="146"/>
      <c r="S89" s="146"/>
      <c r="T89" s="146"/>
      <c r="U89" s="158"/>
      <c r="V89" s="154"/>
      <c r="W89" s="154"/>
      <c r="X89" s="154"/>
    </row>
    <row r="90" spans="6:24" ht="25.5">
      <c r="F90" s="140"/>
      <c r="G90" s="156"/>
      <c r="I90" s="421" t="s">
        <v>150</v>
      </c>
      <c r="J90" s="421"/>
      <c r="K90" s="421"/>
      <c r="L90" s="421"/>
      <c r="M90" s="421"/>
      <c r="N90" s="421"/>
      <c r="O90" s="180"/>
      <c r="P90" s="142"/>
      <c r="Q90" s="142"/>
      <c r="R90" s="146"/>
      <c r="S90" s="146"/>
      <c r="T90" s="146"/>
      <c r="U90" s="158"/>
      <c r="V90" s="154"/>
      <c r="W90" s="154"/>
      <c r="X90" s="154"/>
    </row>
    <row r="91" spans="6:24" ht="15.75">
      <c r="F91" s="140"/>
      <c r="G91" s="156"/>
      <c r="N91" s="156"/>
      <c r="O91" s="143"/>
      <c r="P91" s="142"/>
      <c r="Q91" s="142"/>
      <c r="R91" s="146"/>
      <c r="S91" s="158"/>
      <c r="T91" s="146"/>
      <c r="U91" s="158"/>
      <c r="V91" s="146"/>
      <c r="W91" s="146"/>
      <c r="X91" s="146"/>
    </row>
    <row r="92" spans="6:24" ht="15.75">
      <c r="F92" s="140"/>
      <c r="G92" s="156"/>
      <c r="N92" s="156"/>
      <c r="O92" s="143"/>
      <c r="P92" s="142"/>
      <c r="Q92" s="142"/>
      <c r="R92" s="146"/>
      <c r="S92" s="146"/>
      <c r="T92" s="146"/>
      <c r="U92" s="146"/>
      <c r="V92" s="146"/>
      <c r="W92" s="158"/>
      <c r="X92" s="146"/>
    </row>
    <row r="93" spans="2:24" ht="15.75">
      <c r="B93" s="142"/>
      <c r="C93" s="142"/>
      <c r="D93" s="142"/>
      <c r="E93" s="142"/>
      <c r="F93" s="142"/>
      <c r="G93" s="143"/>
      <c r="I93" s="142"/>
      <c r="J93" s="142"/>
      <c r="K93" s="142"/>
      <c r="L93" s="142"/>
      <c r="M93" s="142"/>
      <c r="N93" s="143"/>
      <c r="O93" s="142"/>
      <c r="P93" s="154"/>
      <c r="Q93" s="146"/>
      <c r="R93" s="142"/>
      <c r="S93" s="142"/>
      <c r="T93" s="181"/>
      <c r="U93" s="181"/>
      <c r="V93" s="142"/>
      <c r="W93" s="143"/>
      <c r="X93" s="142"/>
    </row>
    <row r="94" spans="2:24" ht="15.75">
      <c r="B94" s="142"/>
      <c r="C94" s="142"/>
      <c r="D94" s="142"/>
      <c r="E94" s="142"/>
      <c r="F94" s="142"/>
      <c r="G94" s="143"/>
      <c r="I94" s="142"/>
      <c r="J94" s="142"/>
      <c r="K94" s="142"/>
      <c r="L94" s="142"/>
      <c r="M94" s="142"/>
      <c r="N94" s="143"/>
      <c r="O94" s="142"/>
      <c r="P94" s="154"/>
      <c r="Q94" s="146"/>
      <c r="R94" s="142"/>
      <c r="S94" s="142"/>
      <c r="T94" s="181"/>
      <c r="U94" s="181"/>
      <c r="V94" s="142"/>
      <c r="W94" s="143"/>
      <c r="X94" s="142"/>
    </row>
    <row r="95" spans="3:24" ht="108">
      <c r="C95" s="182" t="s">
        <v>151</v>
      </c>
      <c r="D95" s="182" t="s">
        <v>152</v>
      </c>
      <c r="E95" s="182" t="s">
        <v>153</v>
      </c>
      <c r="F95" s="182" t="s">
        <v>154</v>
      </c>
      <c r="J95" s="182" t="s">
        <v>155</v>
      </c>
      <c r="K95" s="182"/>
      <c r="L95" s="182" t="s">
        <v>151</v>
      </c>
      <c r="M95" s="182" t="s">
        <v>156</v>
      </c>
      <c r="N95" s="182" t="s">
        <v>157</v>
      </c>
      <c r="O95" s="140"/>
      <c r="P95" s="154"/>
      <c r="Q95" s="146"/>
      <c r="R95" s="142"/>
      <c r="S95" s="142"/>
      <c r="T95" s="181"/>
      <c r="U95" s="181"/>
      <c r="V95" s="142"/>
      <c r="W95" s="143"/>
      <c r="X95" s="142"/>
    </row>
    <row r="96" spans="3:24" ht="27">
      <c r="C96" s="154"/>
      <c r="D96" s="183"/>
      <c r="E96" s="154"/>
      <c r="F96" s="154"/>
      <c r="J96" s="182"/>
      <c r="K96" s="182"/>
      <c r="L96" s="182"/>
      <c r="M96" s="182"/>
      <c r="N96" s="182"/>
      <c r="O96" s="140"/>
      <c r="P96" s="146"/>
      <c r="Q96" s="146"/>
      <c r="R96" s="142"/>
      <c r="S96" s="142"/>
      <c r="T96" s="142"/>
      <c r="U96" s="142"/>
      <c r="V96" s="142"/>
      <c r="W96" s="143"/>
      <c r="X96" s="142"/>
    </row>
    <row r="97" spans="3:24" ht="27">
      <c r="C97" s="154"/>
      <c r="D97" s="154"/>
      <c r="E97" s="154"/>
      <c r="F97" s="159"/>
      <c r="J97" s="182"/>
      <c r="K97" s="182"/>
      <c r="L97" s="182"/>
      <c r="M97" s="182"/>
      <c r="N97" s="182"/>
      <c r="O97" s="140"/>
      <c r="P97" s="146"/>
      <c r="Q97" s="146"/>
      <c r="R97" s="142"/>
      <c r="S97" s="142"/>
      <c r="T97" s="142"/>
      <c r="U97" s="142"/>
      <c r="V97" s="142"/>
      <c r="W97" s="143"/>
      <c r="X97" s="142"/>
    </row>
    <row r="98" spans="3:20" ht="158.25" customHeight="1">
      <c r="C98" s="184" t="str">
        <f>'BİLGİ GİRİŞİ'!C10</f>
        <v>XXX</v>
      </c>
      <c r="D98" s="184" t="str">
        <f>'BİLGİ GİRİŞİ'!C20</f>
        <v>XXX</v>
      </c>
      <c r="E98" s="184" t="str">
        <f>'BİLGİ GİRİŞİ'!C22</f>
        <v>XXX</v>
      </c>
      <c r="F98" s="184"/>
      <c r="J98" s="184" t="str">
        <f>'BİLGİ GİRİŞİ'!C12</f>
        <v>XXX</v>
      </c>
      <c r="K98" s="184"/>
      <c r="L98" s="184" t="str">
        <f>'BİLGİ GİRİŞİ'!C10</f>
        <v>XXX</v>
      </c>
      <c r="M98" s="184" t="s">
        <v>392</v>
      </c>
      <c r="N98" s="184" t="str">
        <f>'BİLGİ GİRİŞİ'!C18</f>
        <v>XXX</v>
      </c>
      <c r="O98" s="140"/>
      <c r="P98" s="154"/>
      <c r="Q98" s="159"/>
      <c r="R98" s="142"/>
      <c r="S98" s="142"/>
      <c r="T98" s="142"/>
    </row>
    <row r="99" spans="2:17" ht="15.75">
      <c r="B99" s="146"/>
      <c r="C99" s="154"/>
      <c r="D99" s="146"/>
      <c r="E99" s="146"/>
      <c r="F99" s="154"/>
      <c r="G99" s="157"/>
      <c r="O99" s="140"/>
      <c r="P99" s="154"/>
      <c r="Q99" s="159"/>
    </row>
    <row r="100" spans="6:17" ht="27">
      <c r="F100" s="140"/>
      <c r="G100" s="157"/>
      <c r="I100" s="182"/>
      <c r="J100" s="182"/>
      <c r="K100" s="182"/>
      <c r="L100" s="182"/>
      <c r="M100" s="182"/>
      <c r="N100" s="182"/>
      <c r="O100" s="140"/>
      <c r="P100" s="142"/>
      <c r="Q100" s="142"/>
    </row>
    <row r="101" spans="2:17" ht="27">
      <c r="B101" s="146"/>
      <c r="C101" s="146"/>
      <c r="D101" s="146"/>
      <c r="E101" s="146"/>
      <c r="F101" s="146"/>
      <c r="G101" s="158"/>
      <c r="I101" s="182"/>
      <c r="J101" s="182"/>
      <c r="K101" s="182"/>
      <c r="L101" s="182"/>
      <c r="M101" s="182"/>
      <c r="N101" s="182"/>
      <c r="O101" s="140"/>
      <c r="P101" s="142"/>
      <c r="Q101" s="142"/>
    </row>
    <row r="102" spans="2:17" ht="27">
      <c r="B102" s="146"/>
      <c r="C102" s="146"/>
      <c r="D102" s="146"/>
      <c r="E102" s="146"/>
      <c r="F102" s="146"/>
      <c r="G102" s="158"/>
      <c r="I102" s="182"/>
      <c r="J102" s="182"/>
      <c r="K102" s="182"/>
      <c r="L102" s="182"/>
      <c r="M102" s="182"/>
      <c r="N102" s="182"/>
      <c r="O102" s="140"/>
      <c r="P102" s="142"/>
      <c r="Q102" s="142"/>
    </row>
    <row r="103" spans="2:17" ht="27">
      <c r="B103" s="146"/>
      <c r="C103" s="146"/>
      <c r="D103" s="158"/>
      <c r="E103" s="158"/>
      <c r="F103" s="146"/>
      <c r="G103" s="158"/>
      <c r="I103" s="182"/>
      <c r="J103" s="182"/>
      <c r="K103" s="182"/>
      <c r="L103" s="182"/>
      <c r="M103" s="182"/>
      <c r="N103" s="182"/>
      <c r="O103" s="140"/>
      <c r="P103" s="142"/>
      <c r="Q103" s="142"/>
    </row>
    <row r="104" spans="2:17" ht="54">
      <c r="B104" s="146"/>
      <c r="C104" s="146"/>
      <c r="D104" s="146"/>
      <c r="E104" s="146"/>
      <c r="F104" s="146"/>
      <c r="G104" s="158"/>
      <c r="J104" s="182" t="s">
        <v>152</v>
      </c>
      <c r="K104" s="182"/>
      <c r="L104" s="182"/>
      <c r="M104" s="182" t="s">
        <v>14</v>
      </c>
      <c r="O104" s="140"/>
      <c r="P104" s="142"/>
      <c r="Q104" s="142"/>
    </row>
    <row r="105" spans="6:17" ht="27">
      <c r="F105" s="140"/>
      <c r="G105" s="156"/>
      <c r="J105" s="182"/>
      <c r="K105" s="182"/>
      <c r="L105" s="182"/>
      <c r="M105" s="182"/>
      <c r="O105" s="140"/>
      <c r="P105" s="142"/>
      <c r="Q105" s="142"/>
    </row>
    <row r="106" spans="6:17" ht="165" customHeight="1">
      <c r="F106" s="140"/>
      <c r="G106" s="156"/>
      <c r="J106" s="184" t="s">
        <v>365</v>
      </c>
      <c r="K106" s="184"/>
      <c r="L106" s="184"/>
      <c r="M106" s="184" t="str">
        <f>'BİLGİ GİRİŞİ'!C22</f>
        <v>XXX</v>
      </c>
      <c r="O106" s="140"/>
      <c r="P106" s="142"/>
      <c r="Q106" s="142"/>
    </row>
    <row r="107" spans="6:15" ht="15">
      <c r="F107" s="140"/>
      <c r="G107" s="156"/>
      <c r="O107" s="140"/>
    </row>
    <row r="108" spans="6:15" ht="27">
      <c r="F108" s="140"/>
      <c r="G108" s="156"/>
      <c r="I108" s="182"/>
      <c r="J108" s="182"/>
      <c r="K108" s="182" t="s">
        <v>141</v>
      </c>
      <c r="L108" s="182"/>
      <c r="M108" s="182"/>
      <c r="N108" s="182"/>
      <c r="O108" s="140"/>
    </row>
    <row r="109" spans="6:15" ht="27">
      <c r="F109" s="140"/>
      <c r="G109" s="156"/>
      <c r="I109" s="182"/>
      <c r="J109" s="182"/>
      <c r="K109" s="182" t="s">
        <v>141</v>
      </c>
      <c r="L109" s="182"/>
      <c r="M109" s="182"/>
      <c r="N109" s="182"/>
      <c r="O109" s="140"/>
    </row>
    <row r="110" spans="2:20" ht="15.75">
      <c r="B110" s="142"/>
      <c r="C110" s="142"/>
      <c r="D110" s="142"/>
      <c r="E110" s="142"/>
      <c r="F110" s="142"/>
      <c r="G110" s="143"/>
      <c r="I110" s="142" t="s">
        <v>114</v>
      </c>
      <c r="J110" s="142"/>
      <c r="K110" s="142"/>
      <c r="L110" s="142"/>
      <c r="M110" s="142"/>
      <c r="N110" s="143"/>
      <c r="O110" s="142"/>
      <c r="P110" s="142"/>
      <c r="Q110" s="142"/>
      <c r="R110" s="142"/>
      <c r="S110" s="142"/>
      <c r="T110" s="142"/>
    </row>
    <row r="111" spans="2:20" ht="27">
      <c r="B111" s="142"/>
      <c r="C111" s="142"/>
      <c r="D111" s="166" t="s">
        <v>132</v>
      </c>
      <c r="E111" s="166"/>
      <c r="F111" s="142"/>
      <c r="G111" s="143"/>
      <c r="I111" s="142"/>
      <c r="J111" s="144" t="s">
        <v>133</v>
      </c>
      <c r="K111" s="144"/>
      <c r="L111" s="144"/>
      <c r="M111" s="142"/>
      <c r="N111" s="143"/>
      <c r="O111" s="142"/>
      <c r="P111" s="142"/>
      <c r="Q111" s="142"/>
      <c r="R111" s="142"/>
      <c r="S111" s="142"/>
      <c r="T111" s="142"/>
    </row>
    <row r="112" spans="2:20" ht="15.75">
      <c r="B112" s="142"/>
      <c r="C112" s="142"/>
      <c r="D112" s="146"/>
      <c r="E112" s="146"/>
      <c r="F112" s="142"/>
      <c r="G112" s="143"/>
      <c r="I112" s="142"/>
      <c r="J112" s="142"/>
      <c r="K112" s="146"/>
      <c r="L112" s="146"/>
      <c r="M112" s="142"/>
      <c r="N112" s="143"/>
      <c r="O112" s="142"/>
      <c r="P112" s="142"/>
      <c r="Q112" s="142"/>
      <c r="R112" s="142"/>
      <c r="S112" s="142"/>
      <c r="T112" s="142"/>
    </row>
    <row r="113" spans="2:20" ht="26.25">
      <c r="B113" s="167"/>
      <c r="C113" s="167"/>
      <c r="D113" s="168"/>
      <c r="E113" s="169" t="s">
        <v>116</v>
      </c>
      <c r="F113" s="170" t="str">
        <f>'BİLGİ GİRİŞİ'!C3</f>
        <v>XXX</v>
      </c>
      <c r="I113" s="3"/>
      <c r="J113" s="3"/>
      <c r="K113" s="147"/>
      <c r="L113" s="169" t="s">
        <v>116</v>
      </c>
      <c r="M113" s="170">
        <f>'BİLGİ GİRİŞİ'!C58</f>
        <v>0</v>
      </c>
      <c r="O113" s="140"/>
      <c r="P113" s="171"/>
      <c r="Q113" s="143"/>
      <c r="R113" s="142"/>
      <c r="S113" s="142"/>
      <c r="T113" s="142"/>
    </row>
    <row r="114" spans="2:20" ht="26.25">
      <c r="B114" s="167"/>
      <c r="C114" s="167"/>
      <c r="D114" s="168"/>
      <c r="E114" s="169"/>
      <c r="F114" s="172"/>
      <c r="I114" s="170"/>
      <c r="J114" s="3"/>
      <c r="K114" s="147"/>
      <c r="L114" s="169"/>
      <c r="M114" s="172"/>
      <c r="O114" s="140"/>
      <c r="P114" s="171"/>
      <c r="Q114" s="143"/>
      <c r="R114" s="142"/>
      <c r="S114" s="142"/>
      <c r="T114" s="142"/>
    </row>
    <row r="115" spans="2:20" ht="26.25">
      <c r="B115" s="170" t="s">
        <v>2</v>
      </c>
      <c r="C115" s="167"/>
      <c r="D115" s="168"/>
      <c r="E115" s="170" t="str">
        <f>'BİLGİ GİRİŞİ'!C4</f>
        <v>BAĞCILAR BELEDİYESİ</v>
      </c>
      <c r="F115" s="167"/>
      <c r="I115" s="170" t="s">
        <v>2</v>
      </c>
      <c r="J115" s="148"/>
      <c r="K115" s="147"/>
      <c r="L115" s="170">
        <f>'BİLGİ GİRİŞİ'!C59</f>
        <v>0</v>
      </c>
      <c r="M115" s="167"/>
      <c r="O115" s="140"/>
      <c r="P115" s="142"/>
      <c r="Q115" s="142"/>
      <c r="R115" s="142"/>
      <c r="S115" s="142"/>
      <c r="T115" s="142"/>
    </row>
    <row r="116" spans="2:20" ht="26.25">
      <c r="B116" s="170"/>
      <c r="C116" s="167"/>
      <c r="D116" s="168"/>
      <c r="E116" s="173"/>
      <c r="F116" s="173"/>
      <c r="I116" s="170"/>
      <c r="J116" s="148"/>
      <c r="K116" s="147"/>
      <c r="L116" s="173"/>
      <c r="M116" s="173"/>
      <c r="O116" s="140"/>
      <c r="R116" s="142"/>
      <c r="S116" s="142"/>
      <c r="T116" s="142"/>
    </row>
    <row r="117" spans="2:20" ht="26.25">
      <c r="B117" s="170" t="s">
        <v>3</v>
      </c>
      <c r="C117" s="167"/>
      <c r="D117" s="168"/>
      <c r="E117" s="170" t="str">
        <f>'BİLGİ GİRİŞİ'!C5</f>
        <v>XXX</v>
      </c>
      <c r="F117" s="167"/>
      <c r="I117" s="170" t="s">
        <v>3</v>
      </c>
      <c r="J117" s="148"/>
      <c r="K117" s="147"/>
      <c r="L117" s="170">
        <f>'BİLGİ GİRİŞİ'!C60</f>
        <v>0</v>
      </c>
      <c r="M117" s="167"/>
      <c r="O117" s="140"/>
      <c r="P117" s="142"/>
      <c r="Q117" s="142"/>
      <c r="S117" s="142"/>
      <c r="T117" s="142"/>
    </row>
    <row r="118" spans="2:20" ht="26.25">
      <c r="B118" s="170"/>
      <c r="C118" s="173"/>
      <c r="D118" s="168"/>
      <c r="E118" s="174"/>
      <c r="F118" s="173"/>
      <c r="I118" s="170"/>
      <c r="J118" s="151"/>
      <c r="K118" s="147"/>
      <c r="L118" s="174"/>
      <c r="M118" s="173"/>
      <c r="O118" s="140"/>
      <c r="R118" s="142"/>
      <c r="S118" s="142"/>
      <c r="T118" s="142"/>
    </row>
    <row r="119" spans="2:20" ht="26.25">
      <c r="B119" s="170" t="s">
        <v>117</v>
      </c>
      <c r="C119" s="167"/>
      <c r="D119" s="168"/>
      <c r="E119" s="175">
        <f>'BİLGİ GİRİŞİ'!C61</f>
        <v>0</v>
      </c>
      <c r="F119" s="167"/>
      <c r="H119" s="150"/>
      <c r="I119" s="170" t="s">
        <v>117</v>
      </c>
      <c r="J119" s="148"/>
      <c r="K119" s="147"/>
      <c r="L119" s="175">
        <f>'BİLGİ GİRİŞİ'!C61</f>
        <v>0</v>
      </c>
      <c r="M119" s="167"/>
      <c r="O119" s="140"/>
      <c r="P119" s="142"/>
      <c r="Q119" s="142"/>
      <c r="R119" s="142"/>
      <c r="S119" s="142"/>
      <c r="T119" s="142"/>
    </row>
    <row r="120" spans="2:20" ht="26.25">
      <c r="B120" s="170"/>
      <c r="C120" s="173"/>
      <c r="D120" s="168"/>
      <c r="E120" s="174"/>
      <c r="F120" s="173"/>
      <c r="I120" s="170"/>
      <c r="J120" s="151"/>
      <c r="K120" s="147"/>
      <c r="L120" s="174"/>
      <c r="M120" s="173"/>
      <c r="O120" s="140"/>
      <c r="S120" s="142"/>
      <c r="T120" s="142"/>
    </row>
    <row r="121" spans="2:20" ht="26.25">
      <c r="B121" s="170" t="s">
        <v>5</v>
      </c>
      <c r="C121" s="167"/>
      <c r="D121" s="168"/>
      <c r="E121" s="170" t="str">
        <f>'BİLGİ GİRİŞİ'!C6</f>
        <v>XXX</v>
      </c>
      <c r="F121" s="167"/>
      <c r="I121" s="170" t="s">
        <v>5</v>
      </c>
      <c r="J121" s="148"/>
      <c r="K121" s="147"/>
      <c r="L121" s="170">
        <f>'BİLGİ GİRİŞİ'!C62</f>
        <v>0</v>
      </c>
      <c r="M121" s="167"/>
      <c r="O121" s="140"/>
      <c r="P121" s="142"/>
      <c r="Q121" s="142"/>
      <c r="R121" s="142"/>
      <c r="S121" s="142"/>
      <c r="T121" s="142"/>
    </row>
    <row r="122" spans="2:20" ht="26.25">
      <c r="B122" s="170"/>
      <c r="C122" s="173"/>
      <c r="D122" s="168"/>
      <c r="E122" s="174"/>
      <c r="F122" s="173"/>
      <c r="I122" s="170"/>
      <c r="J122" s="151"/>
      <c r="K122" s="147"/>
      <c r="L122" s="174"/>
      <c r="M122" s="173"/>
      <c r="O122" s="140"/>
      <c r="R122" s="142"/>
      <c r="S122" s="142"/>
      <c r="T122" s="142"/>
    </row>
    <row r="123" spans="2:20" ht="26.25">
      <c r="B123" s="170" t="s">
        <v>6</v>
      </c>
      <c r="C123" s="167"/>
      <c r="D123" s="168"/>
      <c r="E123" s="170">
        <f>'BİLGİ GİRİŞİ'!C63</f>
        <v>0</v>
      </c>
      <c r="F123" s="167"/>
      <c r="I123" s="170" t="s">
        <v>6</v>
      </c>
      <c r="J123" s="148"/>
      <c r="K123" s="147"/>
      <c r="L123" s="170">
        <f>'BİLGİ GİRİŞİ'!C63</f>
        <v>0</v>
      </c>
      <c r="M123" s="167"/>
      <c r="O123" s="140"/>
      <c r="P123" s="142"/>
      <c r="Q123" s="142"/>
      <c r="R123" s="142"/>
      <c r="S123" s="142"/>
      <c r="T123" s="142"/>
    </row>
    <row r="124" spans="2:20" ht="26.25">
      <c r="B124" s="170"/>
      <c r="C124" s="173"/>
      <c r="D124" s="168"/>
      <c r="E124" s="174"/>
      <c r="F124" s="173"/>
      <c r="I124" s="170"/>
      <c r="J124" s="151"/>
      <c r="K124" s="147"/>
      <c r="L124" s="174"/>
      <c r="M124" s="173"/>
      <c r="O124" s="140"/>
      <c r="S124" s="142"/>
      <c r="T124" s="142"/>
    </row>
    <row r="125" spans="2:20" ht="26.25">
      <c r="B125" s="170" t="s">
        <v>118</v>
      </c>
      <c r="C125" s="167"/>
      <c r="D125" s="168"/>
      <c r="E125" s="170">
        <f>'BİLGİ GİRİŞİ'!C64</f>
        <v>0</v>
      </c>
      <c r="F125" s="176" t="s">
        <v>119</v>
      </c>
      <c r="I125" s="170" t="s">
        <v>118</v>
      </c>
      <c r="J125" s="148"/>
      <c r="K125" s="147"/>
      <c r="L125" s="170">
        <f>'BİLGİ GİRİŞİ'!C64</f>
        <v>0</v>
      </c>
      <c r="M125" s="176" t="s">
        <v>119</v>
      </c>
      <c r="O125" s="140"/>
      <c r="P125" s="177"/>
      <c r="Q125" s="142"/>
      <c r="R125" s="142"/>
      <c r="S125" s="142"/>
      <c r="T125" s="142"/>
    </row>
    <row r="126" spans="2:20" ht="26.25">
      <c r="B126" s="170"/>
      <c r="C126" s="167"/>
      <c r="D126" s="168"/>
      <c r="E126" s="170"/>
      <c r="F126" s="167"/>
      <c r="I126" s="170"/>
      <c r="J126" s="148"/>
      <c r="K126" s="147"/>
      <c r="L126" s="170"/>
      <c r="M126" s="167"/>
      <c r="O126" s="140"/>
      <c r="P126" s="142"/>
      <c r="Q126" s="142"/>
      <c r="R126" s="142"/>
      <c r="S126" s="142"/>
      <c r="T126" s="142"/>
    </row>
    <row r="127" spans="2:20" ht="26.25">
      <c r="B127" s="170" t="s">
        <v>120</v>
      </c>
      <c r="C127" s="167"/>
      <c r="D127" s="168"/>
      <c r="E127" s="178" t="s">
        <v>121</v>
      </c>
      <c r="F127" s="178"/>
      <c r="I127" s="170" t="s">
        <v>120</v>
      </c>
      <c r="J127" s="148"/>
      <c r="K127" s="147"/>
      <c r="L127" s="178" t="s">
        <v>121</v>
      </c>
      <c r="M127" s="178"/>
      <c r="O127" s="140"/>
      <c r="P127" s="142"/>
      <c r="Q127" s="142"/>
      <c r="R127" s="142"/>
      <c r="S127" s="142"/>
      <c r="T127" s="142"/>
    </row>
    <row r="128" spans="2:20" ht="26.25">
      <c r="B128" s="167"/>
      <c r="C128" s="167"/>
      <c r="D128" s="168"/>
      <c r="E128" s="168"/>
      <c r="F128" s="169"/>
      <c r="G128" s="170"/>
      <c r="I128" s="142"/>
      <c r="J128" s="142"/>
      <c r="M128" s="153"/>
      <c r="N128" s="143"/>
      <c r="O128" s="142"/>
      <c r="R128" s="142"/>
      <c r="S128" s="142"/>
      <c r="T128" s="142"/>
    </row>
    <row r="129" spans="2:20" ht="26.25">
      <c r="B129" s="167"/>
      <c r="C129" s="167"/>
      <c r="D129" s="167"/>
      <c r="E129" s="167"/>
      <c r="F129" s="169"/>
      <c r="G129" s="170"/>
      <c r="I129" s="142"/>
      <c r="J129" s="142"/>
      <c r="K129" s="142"/>
      <c r="L129" s="142"/>
      <c r="M129" s="153"/>
      <c r="N129" s="143"/>
      <c r="O129" s="142"/>
      <c r="R129" s="142"/>
      <c r="S129" s="142"/>
      <c r="T129" s="142"/>
    </row>
    <row r="130" spans="2:20" ht="26.25">
      <c r="B130" s="167"/>
      <c r="C130" s="167"/>
      <c r="D130" s="167"/>
      <c r="E130" s="167"/>
      <c r="F130" s="169"/>
      <c r="G130" s="170"/>
      <c r="I130" s="142"/>
      <c r="J130" s="142"/>
      <c r="K130" s="142"/>
      <c r="L130" s="142"/>
      <c r="M130" s="153"/>
      <c r="N130" s="143"/>
      <c r="O130" s="142"/>
      <c r="P130" s="142"/>
      <c r="Q130" s="142"/>
      <c r="R130" s="142"/>
      <c r="S130" s="142"/>
      <c r="T130" s="142"/>
    </row>
    <row r="131" spans="2:20" ht="26.25">
      <c r="B131" s="167"/>
      <c r="C131" s="167"/>
      <c r="D131" s="167"/>
      <c r="E131" s="167"/>
      <c r="F131" s="169"/>
      <c r="G131" s="170"/>
      <c r="I131" s="142"/>
      <c r="J131" s="142"/>
      <c r="K131" s="142"/>
      <c r="L131" s="142"/>
      <c r="M131" s="153"/>
      <c r="N131" s="143"/>
      <c r="O131" s="142"/>
      <c r="P131" s="142"/>
      <c r="Q131" s="142"/>
      <c r="R131" s="142"/>
      <c r="S131" s="142"/>
      <c r="T131" s="142"/>
    </row>
    <row r="132" spans="2:20" ht="25.5">
      <c r="B132" s="142"/>
      <c r="C132" s="142"/>
      <c r="D132" s="142"/>
      <c r="E132" s="142"/>
      <c r="F132" s="153"/>
      <c r="G132" s="143"/>
      <c r="I132" s="178" t="s">
        <v>134</v>
      </c>
      <c r="J132" s="178"/>
      <c r="K132" s="350" t="str">
        <f>D134</f>
        <v>BODRUM KAT PERDE KOLON</v>
      </c>
      <c r="L132" s="350"/>
      <c r="M132" s="178" t="s">
        <v>135</v>
      </c>
      <c r="N132" s="178"/>
      <c r="O132" s="178"/>
      <c r="P132" s="142"/>
      <c r="Q132" s="142"/>
      <c r="R132" s="142"/>
      <c r="S132" s="142"/>
      <c r="T132" s="142"/>
    </row>
    <row r="133" spans="2:20" ht="25.5">
      <c r="B133" s="142"/>
      <c r="C133" s="141"/>
      <c r="D133" s="141"/>
      <c r="E133" s="141"/>
      <c r="F133" s="141"/>
      <c r="G133" s="156"/>
      <c r="I133" s="421"/>
      <c r="J133" s="421"/>
      <c r="K133" s="421"/>
      <c r="L133" s="421"/>
      <c r="M133" s="421"/>
      <c r="N133" s="421"/>
      <c r="O133" s="180"/>
      <c r="P133" s="142"/>
      <c r="Q133" s="142"/>
      <c r="R133" s="142"/>
      <c r="S133" s="142"/>
      <c r="T133" s="142"/>
    </row>
    <row r="134" spans="2:20" ht="25.5">
      <c r="B134" s="178" t="s">
        <v>136</v>
      </c>
      <c r="C134" s="178"/>
      <c r="D134" s="423" t="s">
        <v>366</v>
      </c>
      <c r="E134" s="423"/>
      <c r="F134" s="178"/>
      <c r="G134" s="178"/>
      <c r="I134" s="419" t="s">
        <v>137</v>
      </c>
      <c r="J134" s="419"/>
      <c r="K134" s="419"/>
      <c r="L134" s="419"/>
      <c r="M134" s="419"/>
      <c r="N134" s="419"/>
      <c r="O134" s="173"/>
      <c r="P134" s="142"/>
      <c r="Q134" s="142"/>
      <c r="R134" s="142"/>
      <c r="S134" s="142"/>
      <c r="T134" s="142"/>
    </row>
    <row r="135" spans="2:20" ht="25.5">
      <c r="B135" s="421" t="s">
        <v>138</v>
      </c>
      <c r="C135" s="421"/>
      <c r="D135" s="421"/>
      <c r="E135" s="421"/>
      <c r="F135" s="421"/>
      <c r="G135" s="421"/>
      <c r="I135" s="419" t="s">
        <v>139</v>
      </c>
      <c r="J135" s="419"/>
      <c r="K135" s="419"/>
      <c r="L135" s="419"/>
      <c r="M135" s="419"/>
      <c r="N135" s="419"/>
      <c r="O135" s="173"/>
      <c r="P135" s="142"/>
      <c r="Q135" s="142"/>
      <c r="R135" s="142"/>
      <c r="S135" s="142"/>
      <c r="T135" s="142"/>
    </row>
    <row r="136" spans="2:20" ht="25.5">
      <c r="B136" s="419" t="s">
        <v>140</v>
      </c>
      <c r="C136" s="419"/>
      <c r="D136" s="419"/>
      <c r="E136" s="419"/>
      <c r="F136" s="419"/>
      <c r="G136" s="419"/>
      <c r="I136" s="419" t="s">
        <v>141</v>
      </c>
      <c r="J136" s="419"/>
      <c r="K136" s="419"/>
      <c r="L136" s="419"/>
      <c r="M136" s="419"/>
      <c r="N136" s="419"/>
      <c r="O136" s="173"/>
      <c r="P136" s="143"/>
      <c r="Q136" s="143"/>
      <c r="R136" s="142"/>
      <c r="S136" s="142"/>
      <c r="T136" s="142"/>
    </row>
    <row r="137" spans="2:20" ht="25.5">
      <c r="B137" s="419" t="s">
        <v>142</v>
      </c>
      <c r="C137" s="419"/>
      <c r="D137" s="419"/>
      <c r="E137" s="419"/>
      <c r="F137" s="419"/>
      <c r="G137" s="419"/>
      <c r="I137" s="420"/>
      <c r="J137" s="420"/>
      <c r="K137" s="420"/>
      <c r="L137" s="420"/>
      <c r="M137" s="420"/>
      <c r="N137" s="420"/>
      <c r="O137" s="174"/>
      <c r="P137" s="143"/>
      <c r="Q137" s="143"/>
      <c r="R137" s="142"/>
      <c r="S137" s="142"/>
      <c r="T137" s="142"/>
    </row>
    <row r="138" spans="2:20" ht="25.5">
      <c r="B138" s="419" t="s">
        <v>143</v>
      </c>
      <c r="C138" s="419"/>
      <c r="D138" s="419"/>
      <c r="E138" s="419"/>
      <c r="F138" s="419"/>
      <c r="G138" s="419"/>
      <c r="I138" s="178" t="s">
        <v>144</v>
      </c>
      <c r="J138" s="178"/>
      <c r="K138" s="350"/>
      <c r="L138" s="350"/>
      <c r="M138" s="178"/>
      <c r="N138" s="178"/>
      <c r="O138" s="178"/>
      <c r="P138" s="143"/>
      <c r="Q138" s="143"/>
      <c r="R138" s="142"/>
      <c r="S138" s="142"/>
      <c r="T138" s="142"/>
    </row>
    <row r="139" spans="2:20" ht="25.5">
      <c r="B139" s="420" t="s">
        <v>145</v>
      </c>
      <c r="C139" s="420"/>
      <c r="D139" s="420"/>
      <c r="E139" s="420"/>
      <c r="F139" s="420"/>
      <c r="G139" s="420"/>
      <c r="I139" s="421" t="s">
        <v>88</v>
      </c>
      <c r="J139" s="421"/>
      <c r="K139" s="421"/>
      <c r="L139" s="421"/>
      <c r="M139" s="421"/>
      <c r="N139" s="421"/>
      <c r="O139" s="180"/>
      <c r="P139" s="143"/>
      <c r="Q139" s="143"/>
      <c r="R139" s="142"/>
      <c r="S139" s="142"/>
      <c r="T139" s="142"/>
    </row>
    <row r="140" spans="2:20" ht="25.5">
      <c r="B140" s="420" t="s">
        <v>146</v>
      </c>
      <c r="C140" s="420"/>
      <c r="D140" s="420"/>
      <c r="E140" s="420"/>
      <c r="F140" s="420"/>
      <c r="G140" s="420"/>
      <c r="I140" s="419" t="s">
        <v>147</v>
      </c>
      <c r="J140" s="419"/>
      <c r="K140" s="419"/>
      <c r="L140" s="419"/>
      <c r="M140" s="419"/>
      <c r="N140" s="419"/>
      <c r="O140" s="173"/>
      <c r="P140" s="143"/>
      <c r="Q140" s="143"/>
      <c r="R140" s="142"/>
      <c r="S140" s="142"/>
      <c r="T140" s="142"/>
    </row>
    <row r="141" spans="2:20" ht="26.25">
      <c r="B141" s="170"/>
      <c r="C141" s="173"/>
      <c r="D141" s="170"/>
      <c r="E141" s="170"/>
      <c r="F141" s="170"/>
      <c r="G141" s="170"/>
      <c r="I141" s="419"/>
      <c r="J141" s="419"/>
      <c r="K141" s="419"/>
      <c r="L141" s="419"/>
      <c r="M141" s="419"/>
      <c r="N141" s="419"/>
      <c r="O141" s="173"/>
      <c r="P141" s="143"/>
      <c r="Q141" s="143"/>
      <c r="R141" s="142"/>
      <c r="S141" s="142"/>
      <c r="T141" s="142"/>
    </row>
    <row r="142" spans="2:20" ht="25.5">
      <c r="B142" s="143"/>
      <c r="C142" s="181"/>
      <c r="D142" s="143"/>
      <c r="E142" s="143"/>
      <c r="F142" s="143"/>
      <c r="G142" s="143"/>
      <c r="I142" s="419" t="s">
        <v>148</v>
      </c>
      <c r="J142" s="419"/>
      <c r="K142" s="419"/>
      <c r="L142" s="419"/>
      <c r="M142" s="419"/>
      <c r="N142" s="419"/>
      <c r="O142" s="173"/>
      <c r="P142" s="143"/>
      <c r="Q142" s="143"/>
      <c r="R142" s="142"/>
      <c r="S142" s="142"/>
      <c r="T142" s="142"/>
    </row>
    <row r="143" spans="2:24" ht="25.5">
      <c r="B143" s="143"/>
      <c r="C143" s="143"/>
      <c r="D143" s="143"/>
      <c r="E143" s="143"/>
      <c r="F143" s="143"/>
      <c r="G143" s="143"/>
      <c r="I143" s="420"/>
      <c r="J143" s="420"/>
      <c r="K143" s="420"/>
      <c r="L143" s="420"/>
      <c r="M143" s="420"/>
      <c r="N143" s="420"/>
      <c r="O143" s="174"/>
      <c r="P143" s="143"/>
      <c r="Q143" s="143"/>
      <c r="R143" s="146"/>
      <c r="S143" s="146"/>
      <c r="T143" s="146"/>
      <c r="U143" s="158"/>
      <c r="V143" s="154"/>
      <c r="W143" s="154"/>
      <c r="X143" s="154"/>
    </row>
    <row r="144" spans="6:24" ht="25.5">
      <c r="F144" s="140"/>
      <c r="G144" s="156"/>
      <c r="I144" s="178" t="s">
        <v>149</v>
      </c>
      <c r="J144" s="178"/>
      <c r="K144" s="350"/>
      <c r="L144" s="350"/>
      <c r="M144" s="178"/>
      <c r="N144" s="178"/>
      <c r="O144" s="178"/>
      <c r="P144" s="143"/>
      <c r="Q144" s="143"/>
      <c r="R144" s="146"/>
      <c r="S144" s="146"/>
      <c r="T144" s="146"/>
      <c r="U144" s="158"/>
      <c r="V144" s="154"/>
      <c r="W144" s="154"/>
      <c r="X144" s="154"/>
    </row>
    <row r="145" spans="6:24" ht="25.5">
      <c r="F145" s="140"/>
      <c r="G145" s="156"/>
      <c r="I145" s="421" t="s">
        <v>150</v>
      </c>
      <c r="J145" s="421"/>
      <c r="K145" s="421"/>
      <c r="L145" s="421"/>
      <c r="M145" s="421"/>
      <c r="N145" s="421"/>
      <c r="O145" s="180"/>
      <c r="P145" s="142"/>
      <c r="Q145" s="142"/>
      <c r="R145" s="146"/>
      <c r="S145" s="146"/>
      <c r="T145" s="146"/>
      <c r="U145" s="158"/>
      <c r="V145" s="154"/>
      <c r="W145" s="154"/>
      <c r="X145" s="154"/>
    </row>
    <row r="146" spans="6:24" ht="15.75">
      <c r="F146" s="140"/>
      <c r="G146" s="156"/>
      <c r="N146" s="156"/>
      <c r="O146" s="143"/>
      <c r="P146" s="142"/>
      <c r="Q146" s="142"/>
      <c r="R146" s="146"/>
      <c r="S146" s="158"/>
      <c r="T146" s="146"/>
      <c r="U146" s="158"/>
      <c r="V146" s="146"/>
      <c r="W146" s="146"/>
      <c r="X146" s="146"/>
    </row>
    <row r="147" spans="6:24" ht="15.75">
      <c r="F147" s="140"/>
      <c r="G147" s="156"/>
      <c r="N147" s="156"/>
      <c r="O147" s="143"/>
      <c r="P147" s="142"/>
      <c r="Q147" s="142"/>
      <c r="R147" s="146"/>
      <c r="S147" s="146"/>
      <c r="T147" s="146"/>
      <c r="U147" s="146"/>
      <c r="V147" s="146"/>
      <c r="W147" s="158"/>
      <c r="X147" s="146"/>
    </row>
    <row r="148" spans="2:24" ht="15.75">
      <c r="B148" s="142"/>
      <c r="C148" s="142"/>
      <c r="D148" s="142"/>
      <c r="E148" s="142"/>
      <c r="F148" s="142"/>
      <c r="G148" s="143"/>
      <c r="I148" s="142"/>
      <c r="J148" s="142"/>
      <c r="K148" s="142"/>
      <c r="L148" s="142"/>
      <c r="M148" s="142"/>
      <c r="N148" s="143"/>
      <c r="O148" s="142"/>
      <c r="P148" s="154"/>
      <c r="Q148" s="146"/>
      <c r="R148" s="142"/>
      <c r="S148" s="142"/>
      <c r="T148" s="181"/>
      <c r="U148" s="181"/>
      <c r="V148" s="142"/>
      <c r="W148" s="143"/>
      <c r="X148" s="142"/>
    </row>
    <row r="149" spans="2:24" ht="15.75">
      <c r="B149" s="142"/>
      <c r="C149" s="142"/>
      <c r="D149" s="142"/>
      <c r="E149" s="142"/>
      <c r="F149" s="142"/>
      <c r="G149" s="143"/>
      <c r="I149" s="142"/>
      <c r="J149" s="142"/>
      <c r="K149" s="142"/>
      <c r="L149" s="142"/>
      <c r="M149" s="142"/>
      <c r="N149" s="143"/>
      <c r="O149" s="142"/>
      <c r="P149" s="154"/>
      <c r="Q149" s="146"/>
      <c r="R149" s="142"/>
      <c r="S149" s="142"/>
      <c r="T149" s="181"/>
      <c r="U149" s="181"/>
      <c r="V149" s="142"/>
      <c r="W149" s="143"/>
      <c r="X149" s="142"/>
    </row>
    <row r="150" spans="3:24" ht="108">
      <c r="C150" s="182" t="s">
        <v>151</v>
      </c>
      <c r="D150" s="182" t="s">
        <v>152</v>
      </c>
      <c r="E150" s="182" t="s">
        <v>153</v>
      </c>
      <c r="F150" s="182" t="s">
        <v>154</v>
      </c>
      <c r="J150" s="182" t="s">
        <v>155</v>
      </c>
      <c r="K150" s="182"/>
      <c r="L150" s="182" t="s">
        <v>151</v>
      </c>
      <c r="M150" s="182" t="s">
        <v>156</v>
      </c>
      <c r="N150" s="182" t="s">
        <v>157</v>
      </c>
      <c r="O150" s="140"/>
      <c r="P150" s="154"/>
      <c r="Q150" s="146"/>
      <c r="R150" s="142"/>
      <c r="S150" s="142"/>
      <c r="T150" s="181"/>
      <c r="U150" s="181"/>
      <c r="V150" s="142"/>
      <c r="W150" s="143"/>
      <c r="X150" s="142"/>
    </row>
    <row r="151" spans="3:24" ht="27">
      <c r="C151" s="154"/>
      <c r="D151" s="183"/>
      <c r="E151" s="154"/>
      <c r="F151" s="154"/>
      <c r="J151" s="182"/>
      <c r="K151" s="182"/>
      <c r="L151" s="182"/>
      <c r="M151" s="182"/>
      <c r="N151" s="182"/>
      <c r="O151" s="140"/>
      <c r="P151" s="146"/>
      <c r="Q151" s="146"/>
      <c r="R151" s="142"/>
      <c r="S151" s="142"/>
      <c r="T151" s="142"/>
      <c r="U151" s="142"/>
      <c r="V151" s="142"/>
      <c r="W151" s="143"/>
      <c r="X151" s="142"/>
    </row>
    <row r="152" spans="3:24" ht="27">
      <c r="C152" s="154"/>
      <c r="D152" s="154"/>
      <c r="E152" s="154"/>
      <c r="F152" s="159"/>
      <c r="J152" s="182"/>
      <c r="K152" s="182"/>
      <c r="L152" s="182"/>
      <c r="M152" s="182"/>
      <c r="N152" s="182"/>
      <c r="O152" s="140"/>
      <c r="P152" s="146"/>
      <c r="Q152" s="146"/>
      <c r="R152" s="142"/>
      <c r="S152" s="142"/>
      <c r="T152" s="142"/>
      <c r="U152" s="142"/>
      <c r="V152" s="142"/>
      <c r="W152" s="143"/>
      <c r="X152" s="142"/>
    </row>
    <row r="153" spans="3:20" ht="158.25" customHeight="1">
      <c r="C153" s="184">
        <f>'BİLGİ GİRİŞİ'!C65</f>
        <v>0</v>
      </c>
      <c r="D153" s="184" t="s">
        <v>365</v>
      </c>
      <c r="E153" s="184">
        <f>'BİLGİ GİRİŞİ'!C77</f>
        <v>0</v>
      </c>
      <c r="F153" s="184"/>
      <c r="J153" s="184">
        <f>'BİLGİ GİRİŞİ'!C67</f>
        <v>0</v>
      </c>
      <c r="K153" s="184"/>
      <c r="L153" s="184">
        <f>'BİLGİ GİRİŞİ'!C65</f>
        <v>0</v>
      </c>
      <c r="M153" s="184" t="s">
        <v>158</v>
      </c>
      <c r="N153" s="184">
        <f>'BİLGİ GİRİŞİ'!C73</f>
        <v>0</v>
      </c>
      <c r="O153" s="140"/>
      <c r="P153" s="154"/>
      <c r="Q153" s="159"/>
      <c r="R153" s="142"/>
      <c r="S153" s="142"/>
      <c r="T153" s="142"/>
    </row>
    <row r="154" spans="2:17" ht="15.75">
      <c r="B154" s="146"/>
      <c r="C154" s="154"/>
      <c r="D154" s="146"/>
      <c r="E154" s="146"/>
      <c r="F154" s="154"/>
      <c r="G154" s="157"/>
      <c r="O154" s="140"/>
      <c r="P154" s="154"/>
      <c r="Q154" s="159"/>
    </row>
    <row r="155" spans="6:17" ht="27">
      <c r="F155" s="140"/>
      <c r="G155" s="157"/>
      <c r="I155" s="182"/>
      <c r="J155" s="182"/>
      <c r="K155" s="182"/>
      <c r="L155" s="182"/>
      <c r="M155" s="182"/>
      <c r="N155" s="182"/>
      <c r="O155" s="140"/>
      <c r="P155" s="142"/>
      <c r="Q155" s="142"/>
    </row>
    <row r="156" spans="2:17" ht="27">
      <c r="B156" s="146"/>
      <c r="C156" s="146"/>
      <c r="D156" s="146"/>
      <c r="E156" s="146"/>
      <c r="F156" s="146"/>
      <c r="G156" s="158"/>
      <c r="I156" s="182"/>
      <c r="J156" s="182"/>
      <c r="K156" s="182"/>
      <c r="L156" s="182"/>
      <c r="M156" s="182"/>
      <c r="N156" s="182"/>
      <c r="O156" s="140"/>
      <c r="P156" s="142"/>
      <c r="Q156" s="142"/>
    </row>
    <row r="157" spans="2:17" ht="27">
      <c r="B157" s="146"/>
      <c r="C157" s="146"/>
      <c r="D157" s="146"/>
      <c r="E157" s="146"/>
      <c r="F157" s="146"/>
      <c r="G157" s="158"/>
      <c r="I157" s="182"/>
      <c r="J157" s="182"/>
      <c r="K157" s="182"/>
      <c r="L157" s="182"/>
      <c r="M157" s="182"/>
      <c r="N157" s="182"/>
      <c r="O157" s="140"/>
      <c r="P157" s="142"/>
      <c r="Q157" s="142"/>
    </row>
    <row r="158" spans="2:17" ht="27">
      <c r="B158" s="146"/>
      <c r="C158" s="146"/>
      <c r="D158" s="158"/>
      <c r="E158" s="158"/>
      <c r="F158" s="146"/>
      <c r="G158" s="158"/>
      <c r="I158" s="182"/>
      <c r="J158" s="182"/>
      <c r="K158" s="182"/>
      <c r="L158" s="182"/>
      <c r="M158" s="182"/>
      <c r="N158" s="182"/>
      <c r="O158" s="140"/>
      <c r="P158" s="142"/>
      <c r="Q158" s="142"/>
    </row>
    <row r="159" spans="2:17" ht="54">
      <c r="B159" s="146"/>
      <c r="C159" s="146"/>
      <c r="D159" s="146"/>
      <c r="E159" s="146"/>
      <c r="F159" s="146"/>
      <c r="G159" s="158"/>
      <c r="J159" s="182" t="s">
        <v>152</v>
      </c>
      <c r="K159" s="182"/>
      <c r="L159" s="182"/>
      <c r="M159" s="182" t="s">
        <v>14</v>
      </c>
      <c r="O159" s="140"/>
      <c r="P159" s="142"/>
      <c r="Q159" s="142"/>
    </row>
    <row r="160" spans="6:17" ht="27">
      <c r="F160" s="140"/>
      <c r="G160" s="156"/>
      <c r="J160" s="182"/>
      <c r="K160" s="182"/>
      <c r="L160" s="182"/>
      <c r="M160" s="182"/>
      <c r="O160" s="140"/>
      <c r="P160" s="142"/>
      <c r="Q160" s="142"/>
    </row>
    <row r="161" spans="6:17" ht="165" customHeight="1">
      <c r="F161" s="140"/>
      <c r="G161" s="156"/>
      <c r="J161" s="184" t="s">
        <v>365</v>
      </c>
      <c r="K161" s="184"/>
      <c r="L161" s="184"/>
      <c r="M161" s="184">
        <f>'BİLGİ GİRİŞİ'!C77</f>
        <v>0</v>
      </c>
      <c r="O161" s="140"/>
      <c r="P161" s="142"/>
      <c r="Q161" s="142"/>
    </row>
    <row r="162" spans="6:15" ht="15">
      <c r="F162" s="140"/>
      <c r="G162" s="156"/>
      <c r="O162" s="140"/>
    </row>
    <row r="163" spans="6:15" ht="27">
      <c r="F163" s="140"/>
      <c r="G163" s="156"/>
      <c r="I163" s="182"/>
      <c r="J163" s="182"/>
      <c r="K163" s="182" t="s">
        <v>141</v>
      </c>
      <c r="L163" s="182"/>
      <c r="M163" s="182"/>
      <c r="N163" s="182"/>
      <c r="O163" s="140"/>
    </row>
  </sheetData>
  <sheetProtection selectLockedCells="1" selectUnlockedCells="1"/>
  <mergeCells count="54">
    <mergeCell ref="I142:N142"/>
    <mergeCell ref="I143:N143"/>
    <mergeCell ref="I145:N145"/>
    <mergeCell ref="B138:G138"/>
    <mergeCell ref="B139:G139"/>
    <mergeCell ref="I139:N139"/>
    <mergeCell ref="B140:G140"/>
    <mergeCell ref="I140:N140"/>
    <mergeCell ref="I141:N141"/>
    <mergeCell ref="B135:G135"/>
    <mergeCell ref="I135:N135"/>
    <mergeCell ref="B136:G136"/>
    <mergeCell ref="I136:N136"/>
    <mergeCell ref="B137:G137"/>
    <mergeCell ref="I137:N137"/>
    <mergeCell ref="I86:N86"/>
    <mergeCell ref="I87:N87"/>
    <mergeCell ref="I88:N88"/>
    <mergeCell ref="I90:N90"/>
    <mergeCell ref="I133:N133"/>
    <mergeCell ref="D134:E134"/>
    <mergeCell ref="I134:N134"/>
    <mergeCell ref="B82:G82"/>
    <mergeCell ref="I82:N82"/>
    <mergeCell ref="B83:G83"/>
    <mergeCell ref="B84:G84"/>
    <mergeCell ref="I84:N84"/>
    <mergeCell ref="B85:G85"/>
    <mergeCell ref="I85:N85"/>
    <mergeCell ref="I78:N78"/>
    <mergeCell ref="D79:E79"/>
    <mergeCell ref="I79:N79"/>
    <mergeCell ref="B80:G80"/>
    <mergeCell ref="I80:N80"/>
    <mergeCell ref="B81:G81"/>
    <mergeCell ref="I81:N81"/>
    <mergeCell ref="I31:N31"/>
    <mergeCell ref="I24:N24"/>
    <mergeCell ref="D25:E25"/>
    <mergeCell ref="I25:N25"/>
    <mergeCell ref="B26:G26"/>
    <mergeCell ref="I26:N26"/>
    <mergeCell ref="B27:G27"/>
    <mergeCell ref="I27:N27"/>
    <mergeCell ref="I32:N32"/>
    <mergeCell ref="I33:N33"/>
    <mergeCell ref="I34:N34"/>
    <mergeCell ref="I36:N36"/>
    <mergeCell ref="B28:G28"/>
    <mergeCell ref="I28:N28"/>
    <mergeCell ref="B29:G29"/>
    <mergeCell ref="B30:G30"/>
    <mergeCell ref="I30:N30"/>
    <mergeCell ref="B31:G31"/>
  </mergeCells>
  <printOptions/>
  <pageMargins left="0.75" right="0.2902777777777778" top="1" bottom="1" header="0.5118055555555555" footer="0.5118055555555555"/>
  <pageSetup horizontalDpi="300" verticalDpi="300" orientation="portrait" paperSize="9" scale="41" r:id="rId1"/>
  <rowBreaks count="1" manualBreakCount="1">
    <brk id="53" max="15" man="1"/>
  </rowBreaks>
  <colBreaks count="1" manualBreakCount="1">
    <brk id="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147"/>
  <sheetViews>
    <sheetView tabSelected="1" view="pageBreakPreview" zoomScaleNormal="55" zoomScaleSheetLayoutView="100" zoomScalePageLayoutView="0" workbookViewId="0" topLeftCell="A1">
      <selection activeCell="F9" sqref="F9"/>
    </sheetView>
  </sheetViews>
  <sheetFormatPr defaultColWidth="9.00390625" defaultRowHeight="12.75"/>
  <cols>
    <col min="1" max="1" width="9.375" style="185" customWidth="1"/>
    <col min="2" max="2" width="33.75390625" style="185" customWidth="1"/>
    <col min="3" max="3" width="25.75390625" style="185" customWidth="1"/>
    <col min="4" max="4" width="25.125" style="185" customWidth="1"/>
    <col min="5" max="5" width="31.125" style="185" customWidth="1"/>
    <col min="6" max="6" width="35.875" style="165" customWidth="1"/>
    <col min="7" max="16384" width="9.125" style="185" customWidth="1"/>
  </cols>
  <sheetData>
    <row r="1" spans="2:6" ht="18.75">
      <c r="B1" s="186" t="s">
        <v>114</v>
      </c>
      <c r="C1" s="186"/>
      <c r="D1" s="186"/>
      <c r="E1" s="186"/>
      <c r="F1" s="187"/>
    </row>
    <row r="2" spans="2:6" ht="20.25">
      <c r="B2" s="429" t="s">
        <v>159</v>
      </c>
      <c r="C2" s="429"/>
      <c r="D2" s="429"/>
      <c r="E2" s="429"/>
      <c r="F2" s="429"/>
    </row>
    <row r="3" spans="2:6" ht="20.25">
      <c r="B3" s="3"/>
      <c r="C3" s="3"/>
      <c r="D3" s="144"/>
      <c r="E3" s="3"/>
      <c r="F3" s="2"/>
    </row>
    <row r="4" spans="2:6" ht="20.25">
      <c r="B4" s="144"/>
      <c r="C4" s="144"/>
      <c r="D4" s="332"/>
      <c r="E4" s="333" t="s">
        <v>116</v>
      </c>
      <c r="F4" s="284" t="str">
        <f>'BİLGİ GİRİŞİ'!C3</f>
        <v>XXX</v>
      </c>
    </row>
    <row r="5" spans="2:6" ht="20.25">
      <c r="B5" s="144"/>
      <c r="C5" s="144"/>
      <c r="D5" s="332"/>
      <c r="E5" s="333"/>
      <c r="F5" s="334"/>
    </row>
    <row r="6" spans="2:6" ht="20.25">
      <c r="B6" s="144" t="s">
        <v>2</v>
      </c>
      <c r="C6" s="144"/>
      <c r="D6" s="332"/>
      <c r="E6" s="284" t="str">
        <f>'BİLGİ GİRİŞİ'!C4</f>
        <v>BAĞCILAR BELEDİYESİ</v>
      </c>
      <c r="F6" s="144"/>
    </row>
    <row r="7" spans="2:6" ht="20.25">
      <c r="B7" s="144"/>
      <c r="C7" s="144"/>
      <c r="D7" s="332"/>
      <c r="E7" s="335"/>
      <c r="F7" s="335"/>
    </row>
    <row r="8" spans="2:6" ht="39.75" customHeight="1">
      <c r="B8" s="144" t="s">
        <v>3</v>
      </c>
      <c r="C8" s="144"/>
      <c r="D8" s="332"/>
      <c r="E8" s="430" t="str">
        <f>'BİLGİ GİRİŞİ'!C5</f>
        <v>XXX</v>
      </c>
      <c r="F8" s="430"/>
    </row>
    <row r="9" spans="2:6" ht="20.25">
      <c r="B9" s="335"/>
      <c r="C9" s="335"/>
      <c r="D9" s="332"/>
      <c r="E9" s="336"/>
      <c r="F9" s="335"/>
    </row>
    <row r="10" spans="2:6" ht="20.25">
      <c r="B10" s="144" t="s">
        <v>117</v>
      </c>
      <c r="C10" s="144"/>
      <c r="D10" s="332"/>
      <c r="E10" s="337" t="str">
        <f>'BİLGİ GİRİŞİ'!C6</f>
        <v>XXX</v>
      </c>
      <c r="F10" s="144"/>
    </row>
    <row r="11" spans="2:6" ht="20.25">
      <c r="B11" s="335"/>
      <c r="C11" s="335"/>
      <c r="D11" s="332"/>
      <c r="E11" s="336"/>
      <c r="F11" s="335"/>
    </row>
    <row r="12" spans="2:6" ht="20.25">
      <c r="B12" s="144" t="s">
        <v>5</v>
      </c>
      <c r="C12" s="144"/>
      <c r="D12" s="332"/>
      <c r="E12" s="284" t="str">
        <f>'BİLGİ GİRİŞİ'!C7</f>
        <v>XXX</v>
      </c>
      <c r="F12" s="144"/>
    </row>
    <row r="13" spans="2:6" ht="20.25">
      <c r="B13" s="335"/>
      <c r="C13" s="335"/>
      <c r="D13" s="332"/>
      <c r="E13" s="336"/>
      <c r="F13" s="335"/>
    </row>
    <row r="14" spans="2:6" ht="20.25">
      <c r="B14" s="144" t="s">
        <v>6</v>
      </c>
      <c r="C14" s="144"/>
      <c r="D14" s="332"/>
      <c r="E14" s="284" t="str">
        <f>'BİLGİ GİRİŞİ'!C8</f>
        <v>XXX</v>
      </c>
      <c r="F14" s="144"/>
    </row>
    <row r="15" spans="2:6" ht="20.25">
      <c r="B15" s="335"/>
      <c r="C15" s="335"/>
      <c r="D15" s="332"/>
      <c r="E15" s="336"/>
      <c r="F15" s="335"/>
    </row>
    <row r="16" spans="2:6" ht="20.25">
      <c r="B16" s="144" t="s">
        <v>118</v>
      </c>
      <c r="C16" s="144"/>
      <c r="D16" s="332"/>
      <c r="E16" s="284" t="str">
        <f>'BİLGİ GİRİŞİ'!C9</f>
        <v>XXX</v>
      </c>
      <c r="F16" s="144" t="s">
        <v>119</v>
      </c>
    </row>
    <row r="17" spans="2:6" ht="20.25">
      <c r="B17" s="144"/>
      <c r="C17" s="144"/>
      <c r="D17" s="332"/>
      <c r="E17" s="284"/>
      <c r="F17" s="144"/>
    </row>
    <row r="18" spans="2:6" ht="20.25">
      <c r="B18" s="144" t="s">
        <v>120</v>
      </c>
      <c r="C18" s="144"/>
      <c r="D18" s="332"/>
      <c r="E18" s="338" t="s">
        <v>391</v>
      </c>
      <c r="F18" s="338"/>
    </row>
    <row r="19" spans="2:6" ht="26.25">
      <c r="B19" s="176"/>
      <c r="C19" s="176"/>
      <c r="D19" s="188"/>
      <c r="E19" s="189"/>
      <c r="F19" s="190"/>
    </row>
    <row r="20" spans="2:9" ht="18.75" customHeight="1">
      <c r="B20" s="431"/>
      <c r="C20" s="431"/>
      <c r="D20" s="431"/>
      <c r="E20" s="431"/>
      <c r="F20" s="431"/>
      <c r="G20" s="191"/>
      <c r="H20" s="191"/>
      <c r="I20" s="191"/>
    </row>
    <row r="21" spans="2:9" ht="18.75">
      <c r="B21" s="192"/>
      <c r="F21" s="193"/>
      <c r="G21" s="194"/>
      <c r="H21" s="194"/>
      <c r="I21" s="194"/>
    </row>
    <row r="22" spans="2:9" ht="23.25">
      <c r="B22" s="195" t="s">
        <v>160</v>
      </c>
      <c r="F22" s="193"/>
      <c r="G22" s="194"/>
      <c r="H22" s="196"/>
      <c r="I22" s="194"/>
    </row>
    <row r="23" spans="2:9" ht="23.25">
      <c r="B23" s="195" t="s">
        <v>161</v>
      </c>
      <c r="F23" s="193"/>
      <c r="G23" s="424"/>
      <c r="H23" s="424"/>
      <c r="I23" s="191"/>
    </row>
    <row r="24" spans="2:9" ht="23.25">
      <c r="B24" s="195" t="s">
        <v>162</v>
      </c>
      <c r="F24" s="193"/>
      <c r="G24" s="191"/>
      <c r="H24" s="197"/>
      <c r="I24" s="191"/>
    </row>
    <row r="25" spans="2:9" ht="18.75">
      <c r="B25" s="186"/>
      <c r="F25" s="193"/>
      <c r="G25" s="191"/>
      <c r="H25" s="197"/>
      <c r="I25" s="191"/>
    </row>
    <row r="26" spans="2:9" ht="18.75">
      <c r="B26" s="186"/>
      <c r="F26" s="193"/>
      <c r="G26" s="191"/>
      <c r="H26" s="197"/>
      <c r="I26" s="191"/>
    </row>
    <row r="27" spans="2:9" ht="18.75">
      <c r="B27" s="186"/>
      <c r="F27" s="193"/>
      <c r="G27" s="191"/>
      <c r="H27" s="197"/>
      <c r="I27" s="191"/>
    </row>
    <row r="28" spans="2:9" ht="18.75">
      <c r="B28" s="198"/>
      <c r="F28" s="193"/>
      <c r="G28" s="191"/>
      <c r="H28" s="197"/>
      <c r="I28" s="191"/>
    </row>
    <row r="29" spans="3:9" ht="18.75">
      <c r="C29" s="198" t="s">
        <v>163</v>
      </c>
      <c r="F29" s="193"/>
      <c r="G29" s="191"/>
      <c r="H29" s="197"/>
      <c r="I29" s="191"/>
    </row>
    <row r="30" spans="2:9" ht="18.75">
      <c r="B30" s="192"/>
      <c r="F30" s="193"/>
      <c r="G30" s="191"/>
      <c r="H30" s="197"/>
      <c r="I30" s="191"/>
    </row>
    <row r="31" spans="2:9" ht="18.75">
      <c r="B31" s="199" t="s">
        <v>164</v>
      </c>
      <c r="C31" s="425" t="s">
        <v>165</v>
      </c>
      <c r="D31" s="425"/>
      <c r="E31" s="200" t="s">
        <v>166</v>
      </c>
      <c r="F31" s="200" t="s">
        <v>167</v>
      </c>
      <c r="G31" s="424"/>
      <c r="H31" s="424"/>
      <c r="I31" s="191"/>
    </row>
    <row r="32" spans="2:9" ht="38.25" customHeight="1">
      <c r="B32" s="201">
        <v>1</v>
      </c>
      <c r="C32" s="426" t="s">
        <v>168</v>
      </c>
      <c r="D32" s="426"/>
      <c r="E32" s="329" t="s">
        <v>367</v>
      </c>
      <c r="F32" s="202"/>
      <c r="G32" s="203"/>
      <c r="H32" s="187"/>
      <c r="I32" s="203"/>
    </row>
    <row r="33" spans="2:9" ht="32.25" customHeight="1">
      <c r="B33" s="201">
        <v>2</v>
      </c>
      <c r="C33" s="427" t="s">
        <v>169</v>
      </c>
      <c r="D33" s="427"/>
      <c r="E33" s="329" t="s">
        <v>367</v>
      </c>
      <c r="F33" s="202"/>
      <c r="G33" s="203"/>
      <c r="H33" s="187"/>
      <c r="I33" s="203"/>
    </row>
    <row r="34" spans="2:9" ht="43.5" customHeight="1">
      <c r="B34" s="201">
        <v>3</v>
      </c>
      <c r="C34" s="426" t="s">
        <v>170</v>
      </c>
      <c r="D34" s="426"/>
      <c r="E34" s="329" t="s">
        <v>367</v>
      </c>
      <c r="F34" s="202"/>
      <c r="G34" s="203"/>
      <c r="H34" s="187"/>
      <c r="I34" s="203"/>
    </row>
    <row r="35" spans="2:9" ht="43.5" customHeight="1">
      <c r="B35" s="201">
        <v>4</v>
      </c>
      <c r="C35" s="426" t="s">
        <v>171</v>
      </c>
      <c r="D35" s="426"/>
      <c r="E35" s="329" t="s">
        <v>367</v>
      </c>
      <c r="F35" s="202"/>
      <c r="G35" s="203"/>
      <c r="H35" s="187"/>
      <c r="I35" s="203"/>
    </row>
    <row r="36" spans="2:9" ht="42" customHeight="1">
      <c r="B36" s="201">
        <v>5</v>
      </c>
      <c r="C36" s="428" t="s">
        <v>172</v>
      </c>
      <c r="D36" s="428"/>
      <c r="E36" s="329" t="s">
        <v>367</v>
      </c>
      <c r="F36" s="202"/>
      <c r="G36" s="203"/>
      <c r="H36" s="187"/>
      <c r="I36" s="203"/>
    </row>
    <row r="37" spans="2:9" ht="18.75">
      <c r="B37" s="192"/>
      <c r="F37" s="191"/>
      <c r="G37" s="203"/>
      <c r="H37" s="187"/>
      <c r="I37" s="203"/>
    </row>
    <row r="38" spans="2:6" ht="18.75">
      <c r="B38" s="192"/>
      <c r="E38" s="191"/>
      <c r="F38" s="191"/>
    </row>
    <row r="39" spans="2:6" ht="18.75">
      <c r="B39" s="186"/>
      <c r="C39" s="186"/>
      <c r="D39" s="186"/>
      <c r="E39" s="186"/>
      <c r="F39" s="191"/>
    </row>
    <row r="40" spans="2:6" ht="18.75">
      <c r="B40" s="204"/>
      <c r="C40" s="205"/>
      <c r="D40" s="206"/>
      <c r="E40" s="206"/>
      <c r="F40" s="206"/>
    </row>
    <row r="41" spans="2:6" ht="18.75">
      <c r="B41" s="204"/>
      <c r="C41" s="206"/>
      <c r="D41" s="206"/>
      <c r="E41" s="206"/>
      <c r="F41" s="191"/>
    </row>
    <row r="42" spans="2:6" ht="18.75">
      <c r="B42" s="204"/>
      <c r="C42" s="206"/>
      <c r="E42" s="206"/>
      <c r="F42" s="191"/>
    </row>
    <row r="43" spans="2:6" ht="18.75">
      <c r="B43" s="207"/>
      <c r="C43" s="206"/>
      <c r="D43" s="206"/>
      <c r="E43" s="206"/>
      <c r="F43" s="191"/>
    </row>
    <row r="44" spans="2:6" ht="18.75">
      <c r="B44" s="203"/>
      <c r="D44" s="186"/>
      <c r="E44" s="186"/>
      <c r="F44" s="191"/>
    </row>
    <row r="45" spans="2:6" ht="18">
      <c r="B45" s="208" t="s">
        <v>127</v>
      </c>
      <c r="C45" s="208" t="s">
        <v>128</v>
      </c>
      <c r="E45" s="208" t="s">
        <v>14</v>
      </c>
      <c r="F45" s="208" t="s">
        <v>173</v>
      </c>
    </row>
    <row r="46" spans="2:6" ht="18">
      <c r="B46" s="208" t="s">
        <v>130</v>
      </c>
      <c r="C46" s="208"/>
      <c r="E46" s="208"/>
      <c r="F46" s="208" t="s">
        <v>131</v>
      </c>
    </row>
    <row r="47" spans="2:6" ht="18">
      <c r="B47" s="208" t="str">
        <f>'BİLGİ GİRİŞİ'!C18</f>
        <v>XXX</v>
      </c>
      <c r="C47" s="208"/>
      <c r="E47" s="209" t="str">
        <f>'BİLGİ GİRİŞİ'!C22</f>
        <v>XXX</v>
      </c>
      <c r="F47" s="208"/>
    </row>
    <row r="48" spans="2:6" ht="18.75">
      <c r="B48" s="163"/>
      <c r="C48" s="163"/>
      <c r="D48" s="163"/>
      <c r="E48" s="163"/>
      <c r="F48" s="191"/>
    </row>
    <row r="49" spans="2:6" ht="18.75">
      <c r="B49" s="191"/>
      <c r="C49" s="152"/>
      <c r="D49" s="191"/>
      <c r="E49" s="191"/>
      <c r="F49" s="191"/>
    </row>
    <row r="50" spans="2:6" ht="18.75">
      <c r="B50" s="191"/>
      <c r="C50" s="152"/>
      <c r="D50" s="152"/>
      <c r="E50" s="152"/>
      <c r="F50" s="191"/>
    </row>
    <row r="51" spans="2:6" ht="18.75">
      <c r="B51" s="191"/>
      <c r="C51" s="152"/>
      <c r="D51" s="152"/>
      <c r="E51" s="152"/>
      <c r="F51" s="152"/>
    </row>
    <row r="52" spans="2:6" ht="18.75">
      <c r="B52" s="186"/>
      <c r="C52" s="152"/>
      <c r="D52" s="186"/>
      <c r="E52" s="186"/>
      <c r="F52" s="187"/>
    </row>
    <row r="53" spans="2:6" ht="18">
      <c r="B53" s="165"/>
      <c r="C53" s="165"/>
      <c r="D53" s="165"/>
      <c r="E53" s="165"/>
      <c r="F53" s="193"/>
    </row>
    <row r="54" spans="2:6" ht="18">
      <c r="B54" s="165"/>
      <c r="C54" s="165"/>
      <c r="D54" s="165"/>
      <c r="E54" s="165"/>
      <c r="F54" s="193"/>
    </row>
    <row r="55" spans="2:6" ht="18">
      <c r="B55" s="165"/>
      <c r="C55" s="165"/>
      <c r="D55" s="165"/>
      <c r="E55" s="165"/>
      <c r="F55" s="193"/>
    </row>
    <row r="56" spans="1:4" ht="18">
      <c r="A56" s="165"/>
      <c r="B56" s="165"/>
      <c r="C56" s="165"/>
      <c r="D56" s="193"/>
    </row>
    <row r="57" spans="1:4" ht="18">
      <c r="A57" s="165"/>
      <c r="B57" s="165"/>
      <c r="C57" s="165"/>
      <c r="D57" s="193"/>
    </row>
    <row r="58" spans="1:4" ht="18">
      <c r="A58" s="165"/>
      <c r="B58" s="165"/>
      <c r="C58" s="165"/>
      <c r="D58" s="193"/>
    </row>
    <row r="59" spans="1:4" ht="18">
      <c r="A59" s="165"/>
      <c r="B59" s="165"/>
      <c r="C59" s="165"/>
      <c r="D59" s="193"/>
    </row>
    <row r="60" spans="1:4" ht="18">
      <c r="A60" s="165"/>
      <c r="B60" s="165"/>
      <c r="C60" s="165"/>
      <c r="D60" s="193"/>
    </row>
    <row r="61" spans="1:4" ht="18">
      <c r="A61" s="165"/>
      <c r="B61" s="165"/>
      <c r="C61" s="165"/>
      <c r="D61" s="193"/>
    </row>
    <row r="62" spans="1:4" ht="18">
      <c r="A62" s="165"/>
      <c r="B62" s="165"/>
      <c r="C62" s="165"/>
      <c r="D62" s="193"/>
    </row>
    <row r="63" spans="1:4" ht="18">
      <c r="A63" s="165"/>
      <c r="B63" s="165"/>
      <c r="C63" s="165"/>
      <c r="D63" s="193"/>
    </row>
    <row r="64" spans="1:4" ht="18">
      <c r="A64" s="165"/>
      <c r="B64" s="165"/>
      <c r="C64" s="165"/>
      <c r="D64" s="193"/>
    </row>
    <row r="65" spans="1:4" ht="18">
      <c r="A65" s="165"/>
      <c r="B65" s="165"/>
      <c r="C65" s="165"/>
      <c r="D65" s="193"/>
    </row>
    <row r="66" spans="1:4" ht="18">
      <c r="A66" s="165"/>
      <c r="B66" s="165"/>
      <c r="C66" s="165"/>
      <c r="D66" s="193"/>
    </row>
    <row r="67" spans="1:4" ht="18">
      <c r="A67" s="165"/>
      <c r="B67" s="165"/>
      <c r="C67" s="165"/>
      <c r="D67" s="193"/>
    </row>
    <row r="68" spans="1:4" ht="18">
      <c r="A68" s="165"/>
      <c r="B68" s="165"/>
      <c r="C68" s="165"/>
      <c r="D68" s="193"/>
    </row>
    <row r="69" spans="1:4" ht="18">
      <c r="A69" s="165"/>
      <c r="B69" s="165"/>
      <c r="C69" s="165"/>
      <c r="D69" s="193"/>
    </row>
    <row r="70" spans="1:4" ht="18">
      <c r="A70" s="165"/>
      <c r="B70" s="165"/>
      <c r="C70" s="165"/>
      <c r="D70" s="193"/>
    </row>
    <row r="71" ht="18">
      <c r="D71" s="193"/>
    </row>
    <row r="72" ht="18">
      <c r="D72" s="193"/>
    </row>
    <row r="73" ht="18">
      <c r="D73" s="193"/>
    </row>
    <row r="74" ht="18">
      <c r="D74" s="193"/>
    </row>
    <row r="75" ht="18">
      <c r="D75" s="193"/>
    </row>
    <row r="76" ht="18">
      <c r="D76" s="193"/>
    </row>
    <row r="77" ht="18">
      <c r="D77" s="193"/>
    </row>
    <row r="78" ht="18">
      <c r="D78" s="193"/>
    </row>
    <row r="79" ht="18">
      <c r="D79" s="193"/>
    </row>
    <row r="80" ht="18">
      <c r="D80" s="193"/>
    </row>
    <row r="81" ht="18">
      <c r="D81" s="193"/>
    </row>
    <row r="82" ht="18">
      <c r="D82" s="193"/>
    </row>
    <row r="83" ht="18">
      <c r="D83" s="193"/>
    </row>
    <row r="84" ht="18">
      <c r="D84" s="193"/>
    </row>
    <row r="85" ht="18">
      <c r="D85" s="193"/>
    </row>
    <row r="86" ht="18">
      <c r="D86" s="193"/>
    </row>
    <row r="87" ht="18">
      <c r="D87" s="193"/>
    </row>
    <row r="88" ht="18">
      <c r="D88" s="193"/>
    </row>
    <row r="89" ht="18">
      <c r="D89" s="193"/>
    </row>
    <row r="90" ht="18">
      <c r="D90" s="193"/>
    </row>
    <row r="91" ht="18">
      <c r="D91" s="193"/>
    </row>
    <row r="92" ht="18">
      <c r="D92" s="193"/>
    </row>
    <row r="93" ht="18">
      <c r="D93" s="193"/>
    </row>
    <row r="94" ht="18">
      <c r="D94" s="193"/>
    </row>
    <row r="95" ht="18">
      <c r="D95" s="193"/>
    </row>
    <row r="96" ht="18">
      <c r="D96" s="193"/>
    </row>
    <row r="97" ht="18">
      <c r="D97" s="193"/>
    </row>
    <row r="98" ht="18">
      <c r="D98" s="193"/>
    </row>
    <row r="99" ht="18">
      <c r="D99" s="193"/>
    </row>
    <row r="100" ht="18">
      <c r="D100" s="193"/>
    </row>
    <row r="101" ht="18">
      <c r="D101" s="193"/>
    </row>
    <row r="102" ht="18">
      <c r="D102" s="193"/>
    </row>
    <row r="103" ht="18">
      <c r="D103" s="193"/>
    </row>
    <row r="104" ht="18">
      <c r="D104" s="193"/>
    </row>
    <row r="105" ht="18">
      <c r="D105" s="193"/>
    </row>
    <row r="106" ht="18">
      <c r="D106" s="193"/>
    </row>
    <row r="107" ht="18">
      <c r="D107" s="193"/>
    </row>
    <row r="108" ht="18">
      <c r="D108" s="193"/>
    </row>
    <row r="109" ht="18">
      <c r="D109" s="193"/>
    </row>
    <row r="110" ht="18">
      <c r="D110" s="193"/>
    </row>
    <row r="111" ht="18">
      <c r="D111" s="193"/>
    </row>
    <row r="112" ht="18">
      <c r="D112" s="193"/>
    </row>
    <row r="113" ht="18">
      <c r="D113" s="193"/>
    </row>
    <row r="114" ht="18">
      <c r="D114" s="193"/>
    </row>
    <row r="115" ht="18">
      <c r="D115" s="193"/>
    </row>
    <row r="116" ht="18">
      <c r="D116" s="193"/>
    </row>
    <row r="117" ht="18">
      <c r="D117" s="193"/>
    </row>
    <row r="118" ht="18">
      <c r="D118" s="193"/>
    </row>
    <row r="119" ht="18">
      <c r="D119" s="193"/>
    </row>
    <row r="120" ht="18">
      <c r="D120" s="193"/>
    </row>
    <row r="121" ht="18">
      <c r="D121" s="193"/>
    </row>
    <row r="122" ht="18">
      <c r="D122" s="193"/>
    </row>
    <row r="123" ht="18">
      <c r="D123" s="193"/>
    </row>
    <row r="124" ht="18">
      <c r="D124" s="193"/>
    </row>
    <row r="125" ht="18">
      <c r="D125" s="193"/>
    </row>
    <row r="126" ht="18">
      <c r="D126" s="193"/>
    </row>
    <row r="127" ht="18">
      <c r="D127" s="193"/>
    </row>
    <row r="128" ht="18">
      <c r="D128" s="193"/>
    </row>
    <row r="129" ht="18">
      <c r="D129" s="193"/>
    </row>
    <row r="130" ht="18">
      <c r="D130" s="193"/>
    </row>
    <row r="131" ht="18">
      <c r="D131" s="193"/>
    </row>
    <row r="132" ht="18">
      <c r="D132" s="193"/>
    </row>
    <row r="133" ht="18">
      <c r="D133" s="193"/>
    </row>
    <row r="134" ht="18">
      <c r="D134" s="193"/>
    </row>
    <row r="135" ht="18">
      <c r="D135" s="193"/>
    </row>
    <row r="136" ht="18">
      <c r="D136" s="193"/>
    </row>
    <row r="137" ht="18">
      <c r="D137" s="193"/>
    </row>
    <row r="138" ht="18">
      <c r="D138" s="193"/>
    </row>
    <row r="139" ht="18">
      <c r="D139" s="193"/>
    </row>
    <row r="140" ht="18">
      <c r="D140" s="193"/>
    </row>
    <row r="141" ht="18">
      <c r="D141" s="193"/>
    </row>
    <row r="142" ht="18">
      <c r="D142" s="193"/>
    </row>
    <row r="143" ht="18">
      <c r="D143" s="193"/>
    </row>
    <row r="144" ht="18">
      <c r="D144" s="193"/>
    </row>
    <row r="145" ht="18">
      <c r="D145" s="193"/>
    </row>
    <row r="146" ht="18">
      <c r="D146" s="193"/>
    </row>
    <row r="147" ht="18">
      <c r="D147" s="193"/>
    </row>
  </sheetData>
  <sheetProtection selectLockedCells="1" selectUnlockedCells="1"/>
  <mergeCells count="11">
    <mergeCell ref="C35:D35"/>
    <mergeCell ref="C36:D36"/>
    <mergeCell ref="B2:F2"/>
    <mergeCell ref="E8:F8"/>
    <mergeCell ref="B20:F20"/>
    <mergeCell ref="G23:H23"/>
    <mergeCell ref="C31:D31"/>
    <mergeCell ref="G31:H31"/>
    <mergeCell ref="C32:D32"/>
    <mergeCell ref="C33:D33"/>
    <mergeCell ref="C34:D34"/>
  </mergeCells>
  <printOptions/>
  <pageMargins left="0.75" right="0.75" top="1" bottom="1" header="0.5118055555555555" footer="0.5118055555555555"/>
  <pageSetup horizontalDpi="300" verticalDpi="300" orientation="portrait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76"/>
  <sheetViews>
    <sheetView view="pageBreakPreview" zoomScaleNormal="55" zoomScaleSheetLayoutView="100" zoomScalePageLayoutView="0" workbookViewId="0" topLeftCell="A16">
      <selection activeCell="E18" sqref="E18"/>
    </sheetView>
  </sheetViews>
  <sheetFormatPr defaultColWidth="9.00390625" defaultRowHeight="12.75"/>
  <cols>
    <col min="1" max="1" width="7.125" style="140" customWidth="1"/>
    <col min="2" max="2" width="26.625" style="140" customWidth="1"/>
    <col min="3" max="3" width="23.625" style="140" customWidth="1"/>
    <col min="4" max="4" width="19.875" style="140" customWidth="1"/>
    <col min="5" max="5" width="31.375" style="156" customWidth="1"/>
    <col min="6" max="6" width="27.375" style="140" customWidth="1"/>
    <col min="7" max="7" width="6.25390625" style="140" customWidth="1"/>
    <col min="8" max="8" width="32.875" style="140" customWidth="1"/>
    <col min="9" max="9" width="5.875" style="140" customWidth="1"/>
    <col min="10" max="10" width="7.125" style="140" customWidth="1"/>
    <col min="11" max="11" width="26.625" style="140" customWidth="1"/>
    <col min="12" max="12" width="21.75390625" style="140" customWidth="1"/>
    <col min="13" max="13" width="26.625" style="140" customWidth="1"/>
    <col min="14" max="14" width="31.375" style="156" customWidth="1"/>
    <col min="15" max="15" width="32.875" style="140" customWidth="1"/>
    <col min="16" max="16" width="13.375" style="140" customWidth="1"/>
    <col min="17" max="17" width="7.125" style="140" customWidth="1"/>
    <col min="18" max="18" width="26.625" style="140" customWidth="1"/>
    <col min="19" max="19" width="21.75390625" style="140" customWidth="1"/>
    <col min="20" max="20" width="26.625" style="140" customWidth="1"/>
    <col min="21" max="21" width="31.375" style="156" customWidth="1"/>
    <col min="22" max="22" width="32.875" style="140" customWidth="1"/>
    <col min="23" max="23" width="5.875" style="140" customWidth="1"/>
    <col min="24" max="24" width="7.125" style="140" customWidth="1"/>
    <col min="25" max="25" width="26.625" style="140" customWidth="1"/>
    <col min="26" max="26" width="21.75390625" style="140" customWidth="1"/>
    <col min="27" max="27" width="26.625" style="140" customWidth="1"/>
    <col min="28" max="28" width="31.375" style="156" customWidth="1"/>
    <col min="29" max="29" width="32.875" style="140" customWidth="1"/>
    <col min="30" max="30" width="13.375" style="140" customWidth="1"/>
    <col min="31" max="31" width="7.125" style="140" customWidth="1"/>
    <col min="32" max="16384" width="9.125" style="140" customWidth="1"/>
  </cols>
  <sheetData>
    <row r="1" spans="2:30" ht="15.75">
      <c r="B1" s="142"/>
      <c r="C1" s="142"/>
      <c r="D1" s="142"/>
      <c r="E1" s="142"/>
      <c r="F1" s="143"/>
      <c r="G1" s="142" t="s">
        <v>141</v>
      </c>
      <c r="H1" s="143"/>
      <c r="I1" s="142"/>
      <c r="K1" s="142"/>
      <c r="L1" s="142"/>
      <c r="M1" s="142"/>
      <c r="N1" s="142"/>
      <c r="O1" s="143"/>
      <c r="P1" s="142"/>
      <c r="R1" s="142"/>
      <c r="S1" s="142"/>
      <c r="T1" s="142"/>
      <c r="U1" s="142"/>
      <c r="V1" s="143"/>
      <c r="W1" s="142"/>
      <c r="Y1" s="142"/>
      <c r="Z1" s="142"/>
      <c r="AA1" s="142"/>
      <c r="AB1" s="142"/>
      <c r="AC1" s="143"/>
      <c r="AD1" s="142"/>
    </row>
    <row r="2" spans="2:30" ht="20.25">
      <c r="B2" s="142"/>
      <c r="C2" s="142"/>
      <c r="D2" s="210" t="s">
        <v>174</v>
      </c>
      <c r="E2" s="142"/>
      <c r="F2" s="143"/>
      <c r="G2" s="142"/>
      <c r="H2" s="143"/>
      <c r="I2" s="142"/>
      <c r="K2" s="142"/>
      <c r="L2" s="142"/>
      <c r="M2" s="144"/>
      <c r="N2" s="142"/>
      <c r="O2" s="143"/>
      <c r="P2" s="142"/>
      <c r="R2" s="142"/>
      <c r="S2" s="144"/>
      <c r="T2" s="144"/>
      <c r="U2" s="142"/>
      <c r="V2" s="143"/>
      <c r="W2" s="142"/>
      <c r="Y2" s="142"/>
      <c r="Z2" s="142"/>
      <c r="AA2" s="144"/>
      <c r="AB2" s="142"/>
      <c r="AC2" s="143"/>
      <c r="AD2" s="142"/>
    </row>
    <row r="3" spans="2:30" ht="15.75">
      <c r="B3" s="142"/>
      <c r="C3" s="142"/>
      <c r="D3" s="146"/>
      <c r="E3" s="142"/>
      <c r="F3" s="143"/>
      <c r="G3" s="142"/>
      <c r="H3" s="143"/>
      <c r="I3" s="142"/>
      <c r="K3" s="142"/>
      <c r="L3" s="142"/>
      <c r="M3" s="146"/>
      <c r="N3" s="142"/>
      <c r="O3" s="143"/>
      <c r="P3" s="142"/>
      <c r="R3" s="142"/>
      <c r="S3" s="142"/>
      <c r="T3" s="146"/>
      <c r="U3" s="142"/>
      <c r="V3" s="143"/>
      <c r="W3" s="142"/>
      <c r="Y3" s="142"/>
      <c r="Z3" s="142"/>
      <c r="AA3" s="146"/>
      <c r="AB3" s="142"/>
      <c r="AC3" s="143"/>
      <c r="AD3" s="142"/>
    </row>
    <row r="4" spans="2:29" ht="20.25">
      <c r="B4" s="3"/>
      <c r="C4" s="3"/>
      <c r="D4" s="147"/>
      <c r="E4" s="211" t="s">
        <v>116</v>
      </c>
      <c r="F4" s="187" t="str">
        <f>'BİLGİ GİRİŞİ'!C3</f>
        <v>XXX</v>
      </c>
      <c r="H4" s="2"/>
      <c r="K4" s="3"/>
      <c r="L4" s="3"/>
      <c r="M4" s="147"/>
      <c r="N4" s="211"/>
      <c r="O4" s="2"/>
      <c r="R4" s="3"/>
      <c r="S4" s="3"/>
      <c r="T4" s="147"/>
      <c r="U4" s="211"/>
      <c r="V4" s="2"/>
      <c r="Y4" s="3"/>
      <c r="Z4" s="3"/>
      <c r="AA4" s="147"/>
      <c r="AB4" s="211"/>
      <c r="AC4" s="2"/>
    </row>
    <row r="5" spans="2:29" ht="20.25">
      <c r="B5" s="3"/>
      <c r="C5" s="3"/>
      <c r="D5" s="147"/>
      <c r="E5" s="211"/>
      <c r="F5" s="212"/>
      <c r="H5" s="213"/>
      <c r="K5" s="3"/>
      <c r="L5" s="3"/>
      <c r="M5" s="147"/>
      <c r="N5" s="211"/>
      <c r="O5" s="213"/>
      <c r="R5" s="3"/>
      <c r="S5" s="3"/>
      <c r="T5" s="147"/>
      <c r="U5" s="211"/>
      <c r="V5" s="213"/>
      <c r="Y5" s="3"/>
      <c r="Z5" s="3"/>
      <c r="AA5" s="147"/>
      <c r="AB5" s="211"/>
      <c r="AC5" s="213"/>
    </row>
    <row r="6" spans="2:29" ht="20.25">
      <c r="B6" s="3" t="s">
        <v>2</v>
      </c>
      <c r="C6" s="3"/>
      <c r="D6" s="147"/>
      <c r="E6" s="2" t="str">
        <f>'BİLGİ GİRİŞİ'!C4</f>
        <v>BAĞCILAR BELEDİYESİ</v>
      </c>
      <c r="F6" s="186"/>
      <c r="H6" s="3"/>
      <c r="K6" s="3"/>
      <c r="L6" s="3"/>
      <c r="M6" s="147"/>
      <c r="N6" s="2"/>
      <c r="O6" s="3"/>
      <c r="R6" s="3"/>
      <c r="S6" s="3"/>
      <c r="T6" s="147"/>
      <c r="U6" s="2"/>
      <c r="V6" s="3"/>
      <c r="Y6" s="3"/>
      <c r="Z6" s="3"/>
      <c r="AA6" s="147"/>
      <c r="AB6" s="2"/>
      <c r="AC6" s="3"/>
    </row>
    <row r="7" spans="2:29" ht="20.25">
      <c r="B7" s="3"/>
      <c r="C7" s="3"/>
      <c r="D7" s="147"/>
      <c r="E7" s="150"/>
      <c r="F7" s="165"/>
      <c r="H7" s="150"/>
      <c r="K7" s="3"/>
      <c r="L7" s="3"/>
      <c r="M7" s="147"/>
      <c r="N7" s="150"/>
      <c r="O7" s="150"/>
      <c r="R7" s="3"/>
      <c r="S7" s="3"/>
      <c r="T7" s="147"/>
      <c r="U7" s="150"/>
      <c r="V7" s="150"/>
      <c r="Y7" s="3"/>
      <c r="Z7" s="3"/>
      <c r="AA7" s="147"/>
      <c r="AB7" s="150"/>
      <c r="AC7" s="150"/>
    </row>
    <row r="8" spans="2:29" ht="20.25">
      <c r="B8" s="3" t="s">
        <v>3</v>
      </c>
      <c r="C8" s="3"/>
      <c r="D8" s="147"/>
      <c r="E8" s="2" t="str">
        <f>'BİLGİ GİRİŞİ'!C5</f>
        <v>XXX</v>
      </c>
      <c r="F8" s="186"/>
      <c r="H8" s="3"/>
      <c r="K8" s="3"/>
      <c r="L8" s="3"/>
      <c r="M8" s="147"/>
      <c r="N8" s="2"/>
      <c r="O8" s="3"/>
      <c r="R8" s="3"/>
      <c r="S8" s="3"/>
      <c r="T8" s="147"/>
      <c r="U8" s="2"/>
      <c r="V8" s="3"/>
      <c r="Y8" s="3"/>
      <c r="Z8" s="3"/>
      <c r="AA8" s="147"/>
      <c r="AB8" s="2"/>
      <c r="AC8" s="3"/>
    </row>
    <row r="9" spans="2:29" ht="20.25">
      <c r="B9" s="150"/>
      <c r="C9" s="150"/>
      <c r="D9" s="147"/>
      <c r="E9" s="214"/>
      <c r="F9" s="165"/>
      <c r="H9" s="150"/>
      <c r="K9" s="150"/>
      <c r="L9" s="150"/>
      <c r="M9" s="147"/>
      <c r="N9" s="214"/>
      <c r="O9" s="150"/>
      <c r="R9" s="150"/>
      <c r="S9" s="150"/>
      <c r="T9" s="147"/>
      <c r="U9" s="214"/>
      <c r="V9" s="150"/>
      <c r="Y9" s="150"/>
      <c r="Z9" s="150"/>
      <c r="AA9" s="147"/>
      <c r="AB9" s="214"/>
      <c r="AC9" s="150"/>
    </row>
    <row r="10" spans="2:29" ht="20.25">
      <c r="B10" s="3" t="s">
        <v>117</v>
      </c>
      <c r="C10" s="3"/>
      <c r="D10" s="147"/>
      <c r="E10" s="215" t="str">
        <f>'BİLGİ GİRİŞİ'!C6</f>
        <v>XXX</v>
      </c>
      <c r="F10" s="186"/>
      <c r="H10" s="3"/>
      <c r="K10" s="3"/>
      <c r="L10" s="3"/>
      <c r="M10" s="147"/>
      <c r="N10" s="215"/>
      <c r="O10" s="3"/>
      <c r="R10" s="3"/>
      <c r="S10" s="3"/>
      <c r="T10" s="147"/>
      <c r="U10" s="215"/>
      <c r="V10" s="3"/>
      <c r="Y10" s="3"/>
      <c r="Z10" s="3"/>
      <c r="AA10" s="147"/>
      <c r="AB10" s="215"/>
      <c r="AC10" s="3"/>
    </row>
    <row r="11" spans="2:29" ht="20.25">
      <c r="B11" s="150"/>
      <c r="C11" s="150"/>
      <c r="D11" s="147"/>
      <c r="E11" s="214"/>
      <c r="F11" s="165"/>
      <c r="H11" s="150"/>
      <c r="K11" s="150"/>
      <c r="L11" s="150"/>
      <c r="M11" s="147"/>
      <c r="N11" s="214"/>
      <c r="O11" s="150"/>
      <c r="R11" s="150"/>
      <c r="S11" s="150"/>
      <c r="T11" s="147"/>
      <c r="U11" s="214"/>
      <c r="V11" s="150"/>
      <c r="Y11" s="150"/>
      <c r="Z11" s="150"/>
      <c r="AA11" s="147"/>
      <c r="AB11" s="214"/>
      <c r="AC11" s="150"/>
    </row>
    <row r="12" spans="2:29" ht="20.25">
      <c r="B12" s="3" t="s">
        <v>5</v>
      </c>
      <c r="C12" s="3"/>
      <c r="D12" s="147"/>
      <c r="E12" s="2" t="str">
        <f>'BİLGİ GİRİŞİ'!C7</f>
        <v>XXX</v>
      </c>
      <c r="F12" s="186"/>
      <c r="H12" s="3"/>
      <c r="K12" s="3"/>
      <c r="L12" s="3"/>
      <c r="M12" s="147"/>
      <c r="N12" s="2"/>
      <c r="O12" s="3"/>
      <c r="R12" s="3"/>
      <c r="S12" s="3"/>
      <c r="T12" s="147"/>
      <c r="U12" s="2"/>
      <c r="V12" s="3"/>
      <c r="Y12" s="3"/>
      <c r="Z12" s="3"/>
      <c r="AA12" s="147"/>
      <c r="AB12" s="2"/>
      <c r="AC12" s="3"/>
    </row>
    <row r="13" spans="2:29" ht="20.25">
      <c r="B13" s="150"/>
      <c r="C13" s="150"/>
      <c r="D13" s="147"/>
      <c r="E13" s="214"/>
      <c r="F13" s="165"/>
      <c r="H13" s="150"/>
      <c r="K13" s="150"/>
      <c r="L13" s="150"/>
      <c r="M13" s="147"/>
      <c r="N13" s="214"/>
      <c r="O13" s="150"/>
      <c r="R13" s="150"/>
      <c r="S13" s="150"/>
      <c r="T13" s="147"/>
      <c r="U13" s="214"/>
      <c r="V13" s="150"/>
      <c r="Y13" s="150"/>
      <c r="Z13" s="150"/>
      <c r="AA13" s="147"/>
      <c r="AB13" s="214"/>
      <c r="AC13" s="150"/>
    </row>
    <row r="14" spans="2:29" ht="20.25">
      <c r="B14" s="3" t="s">
        <v>6</v>
      </c>
      <c r="C14" s="3"/>
      <c r="D14" s="147"/>
      <c r="E14" s="2" t="str">
        <f>'BİLGİ GİRİŞİ'!C8</f>
        <v>XXX</v>
      </c>
      <c r="F14" s="186"/>
      <c r="H14" s="3"/>
      <c r="K14" s="3"/>
      <c r="L14" s="3"/>
      <c r="M14" s="147"/>
      <c r="N14" s="2"/>
      <c r="O14" s="3"/>
      <c r="R14" s="3"/>
      <c r="S14" s="3"/>
      <c r="T14" s="147"/>
      <c r="U14" s="2"/>
      <c r="V14" s="3"/>
      <c r="Y14" s="3"/>
      <c r="Z14" s="3"/>
      <c r="AA14" s="147"/>
      <c r="AB14" s="2"/>
      <c r="AC14" s="3"/>
    </row>
    <row r="15" spans="2:29" ht="20.25">
      <c r="B15" s="150"/>
      <c r="C15" s="150"/>
      <c r="D15" s="147"/>
      <c r="E15" s="214"/>
      <c r="F15" s="165"/>
      <c r="H15" s="150"/>
      <c r="K15" s="150"/>
      <c r="L15" s="150"/>
      <c r="M15" s="147"/>
      <c r="N15" s="214"/>
      <c r="O15" s="150"/>
      <c r="R15" s="150"/>
      <c r="S15" s="150"/>
      <c r="T15" s="147"/>
      <c r="U15" s="214"/>
      <c r="V15" s="150"/>
      <c r="Y15" s="150"/>
      <c r="Z15" s="150"/>
      <c r="AA15" s="147"/>
      <c r="AB15" s="214"/>
      <c r="AC15" s="150"/>
    </row>
    <row r="16" spans="2:29" ht="20.25">
      <c r="B16" s="3" t="s">
        <v>118</v>
      </c>
      <c r="C16" s="3"/>
      <c r="D16" s="147"/>
      <c r="E16" s="2" t="str">
        <f>'BİLGİ GİRİŞİ'!C9</f>
        <v>XXX</v>
      </c>
      <c r="F16" s="152" t="s">
        <v>119</v>
      </c>
      <c r="H16" s="144"/>
      <c r="K16" s="3"/>
      <c r="L16" s="3"/>
      <c r="M16" s="147"/>
      <c r="N16" s="2"/>
      <c r="O16" s="144"/>
      <c r="R16" s="3"/>
      <c r="S16" s="3"/>
      <c r="T16" s="147"/>
      <c r="U16" s="2"/>
      <c r="V16" s="144"/>
      <c r="Y16" s="3"/>
      <c r="Z16" s="3"/>
      <c r="AA16" s="147"/>
      <c r="AB16" s="2"/>
      <c r="AC16" s="144"/>
    </row>
    <row r="17" spans="2:29" ht="20.25">
      <c r="B17" s="3"/>
      <c r="C17" s="3"/>
      <c r="D17" s="147"/>
      <c r="E17" s="187"/>
      <c r="F17" s="186"/>
      <c r="H17" s="3"/>
      <c r="K17" s="3"/>
      <c r="L17" s="3"/>
      <c r="M17" s="147"/>
      <c r="N17" s="2"/>
      <c r="O17" s="3"/>
      <c r="R17" s="3"/>
      <c r="S17" s="3"/>
      <c r="T17" s="147"/>
      <c r="U17" s="2"/>
      <c r="V17" s="3"/>
      <c r="Y17" s="3"/>
      <c r="Z17" s="3"/>
      <c r="AA17" s="147"/>
      <c r="AB17" s="2"/>
      <c r="AC17" s="3"/>
    </row>
    <row r="18" spans="2:29" ht="20.25">
      <c r="B18" s="3" t="s">
        <v>120</v>
      </c>
      <c r="C18" s="3"/>
      <c r="D18" s="147"/>
      <c r="E18" s="216" t="s">
        <v>393</v>
      </c>
      <c r="F18" s="216"/>
      <c r="H18" s="217"/>
      <c r="K18" s="3"/>
      <c r="L18" s="3"/>
      <c r="M18" s="147"/>
      <c r="N18" s="218"/>
      <c r="O18" s="217"/>
      <c r="R18" s="3"/>
      <c r="S18" s="3"/>
      <c r="T18" s="147"/>
      <c r="U18" s="218"/>
      <c r="V18" s="217"/>
      <c r="Y18" s="3"/>
      <c r="Z18" s="3"/>
      <c r="AA18" s="147"/>
      <c r="AB18" s="218"/>
      <c r="AC18" s="217"/>
    </row>
    <row r="19" spans="2:30" ht="15.75">
      <c r="B19" s="142"/>
      <c r="C19" s="142"/>
      <c r="E19" s="153"/>
      <c r="F19" s="143"/>
      <c r="G19" s="142"/>
      <c r="H19" s="143"/>
      <c r="I19" s="142"/>
      <c r="K19" s="142"/>
      <c r="L19" s="142"/>
      <c r="N19" s="153"/>
      <c r="O19" s="143"/>
      <c r="P19" s="142"/>
      <c r="R19" s="142"/>
      <c r="S19" s="142"/>
      <c r="U19" s="153"/>
      <c r="V19" s="143"/>
      <c r="W19" s="142"/>
      <c r="Y19" s="142"/>
      <c r="Z19" s="142"/>
      <c r="AB19" s="153"/>
      <c r="AC19" s="143"/>
      <c r="AD19" s="142"/>
    </row>
    <row r="20" spans="2:30" ht="15.75">
      <c r="B20" s="142"/>
      <c r="C20" s="142"/>
      <c r="D20" s="142"/>
      <c r="E20" s="153"/>
      <c r="F20" s="143"/>
      <c r="G20" s="142"/>
      <c r="H20" s="143"/>
      <c r="I20" s="142"/>
      <c r="K20" s="142"/>
      <c r="L20" s="142"/>
      <c r="M20" s="142"/>
      <c r="N20" s="153"/>
      <c r="O20" s="143"/>
      <c r="P20" s="142"/>
      <c r="R20" s="142"/>
      <c r="S20" s="142"/>
      <c r="T20" s="142"/>
      <c r="U20" s="153"/>
      <c r="V20" s="143"/>
      <c r="W20" s="142"/>
      <c r="Y20" s="142"/>
      <c r="Z20" s="142"/>
      <c r="AA20" s="142"/>
      <c r="AB20" s="153"/>
      <c r="AC20" s="143"/>
      <c r="AD20" s="142"/>
    </row>
    <row r="21" spans="2:30" ht="15.75">
      <c r="B21" s="142"/>
      <c r="C21" s="142"/>
      <c r="D21" s="142"/>
      <c r="E21" s="153"/>
      <c r="F21" s="143"/>
      <c r="G21" s="142"/>
      <c r="H21" s="143"/>
      <c r="I21" s="142"/>
      <c r="K21" s="142"/>
      <c r="L21" s="142"/>
      <c r="M21" s="142"/>
      <c r="N21" s="153"/>
      <c r="O21" s="143"/>
      <c r="P21" s="142"/>
      <c r="R21" s="142"/>
      <c r="S21" s="142"/>
      <c r="T21" s="142"/>
      <c r="U21" s="153"/>
      <c r="V21" s="143"/>
      <c r="W21" s="142"/>
      <c r="Y21" s="142"/>
      <c r="Z21" s="142"/>
      <c r="AA21" s="142"/>
      <c r="AB21" s="153"/>
      <c r="AC21" s="143"/>
      <c r="AD21" s="142"/>
    </row>
    <row r="22" spans="2:30" ht="15.75">
      <c r="B22" s="142"/>
      <c r="C22" s="142"/>
      <c r="D22" s="142"/>
      <c r="E22" s="153"/>
      <c r="F22" s="143"/>
      <c r="G22" s="142"/>
      <c r="H22" s="143"/>
      <c r="I22" s="142"/>
      <c r="K22" s="142"/>
      <c r="L22" s="142"/>
      <c r="M22" s="142"/>
      <c r="N22" s="153"/>
      <c r="O22" s="143"/>
      <c r="P22" s="142"/>
      <c r="R22" s="142"/>
      <c r="S22" s="142"/>
      <c r="T22" s="142"/>
      <c r="U22" s="153"/>
      <c r="V22" s="143"/>
      <c r="W22" s="142"/>
      <c r="Y22" s="142"/>
      <c r="Z22" s="142"/>
      <c r="AA22" s="142"/>
      <c r="AB22" s="153"/>
      <c r="AC22" s="143"/>
      <c r="AD22" s="142"/>
    </row>
    <row r="23" spans="2:30" ht="20.25">
      <c r="B23" s="142"/>
      <c r="C23" s="142"/>
      <c r="D23" s="142"/>
      <c r="E23" s="153"/>
      <c r="F23" s="143"/>
      <c r="G23" s="142"/>
      <c r="H23" s="434"/>
      <c r="I23" s="434"/>
      <c r="K23" s="142"/>
      <c r="L23" s="142"/>
      <c r="M23" s="142"/>
      <c r="N23" s="153"/>
      <c r="O23" s="143"/>
      <c r="P23" s="142"/>
      <c r="R23" s="434"/>
      <c r="S23" s="434"/>
      <c r="T23" s="434"/>
      <c r="U23" s="434"/>
      <c r="V23" s="434"/>
      <c r="W23" s="434"/>
      <c r="Y23" s="142"/>
      <c r="Z23" s="142"/>
      <c r="AA23" s="142"/>
      <c r="AB23" s="153"/>
      <c r="AC23" s="143"/>
      <c r="AD23" s="142"/>
    </row>
    <row r="24" spans="2:30" ht="20.25">
      <c r="B24" s="142"/>
      <c r="C24" s="141"/>
      <c r="D24" s="141"/>
      <c r="E24" s="141"/>
      <c r="F24" s="156"/>
      <c r="G24" s="142"/>
      <c r="H24" s="415"/>
      <c r="I24" s="415"/>
      <c r="K24" s="142"/>
      <c r="L24" s="141"/>
      <c r="M24" s="141"/>
      <c r="N24" s="141"/>
      <c r="O24" s="156"/>
      <c r="P24" s="142"/>
      <c r="R24" s="415"/>
      <c r="S24" s="415"/>
      <c r="T24" s="415"/>
      <c r="U24" s="415"/>
      <c r="V24" s="415"/>
      <c r="W24" s="415"/>
      <c r="Y24" s="142"/>
      <c r="Z24" s="141"/>
      <c r="AA24" s="141"/>
      <c r="AB24" s="141"/>
      <c r="AC24" s="156"/>
      <c r="AD24" s="142"/>
    </row>
    <row r="25" spans="2:30" ht="20.25">
      <c r="B25" s="3" t="s">
        <v>175</v>
      </c>
      <c r="C25" s="218"/>
      <c r="D25" s="218"/>
      <c r="E25" s="218"/>
      <c r="F25" s="218"/>
      <c r="G25" s="218"/>
      <c r="H25" s="415"/>
      <c r="I25" s="415"/>
      <c r="K25" s="433"/>
      <c r="L25" s="433"/>
      <c r="M25" s="433"/>
      <c r="N25" s="433"/>
      <c r="O25" s="433"/>
      <c r="P25" s="433"/>
      <c r="R25" s="415"/>
      <c r="S25" s="415"/>
      <c r="T25" s="415"/>
      <c r="U25" s="415"/>
      <c r="V25" s="415"/>
      <c r="W25" s="415"/>
      <c r="Y25" s="433"/>
      <c r="Z25" s="433"/>
      <c r="AA25" s="433"/>
      <c r="AB25" s="433"/>
      <c r="AC25" s="433"/>
      <c r="AD25" s="433"/>
    </row>
    <row r="26" spans="2:30" ht="20.25">
      <c r="B26" s="3" t="s">
        <v>176</v>
      </c>
      <c r="C26" s="181"/>
      <c r="D26" s="181"/>
      <c r="E26" s="181"/>
      <c r="F26" s="181"/>
      <c r="G26" s="181"/>
      <c r="H26" s="415"/>
      <c r="I26" s="415"/>
      <c r="K26" s="432"/>
      <c r="L26" s="432"/>
      <c r="M26" s="432"/>
      <c r="N26" s="432"/>
      <c r="O26" s="432"/>
      <c r="P26" s="432"/>
      <c r="R26" s="415"/>
      <c r="S26" s="415"/>
      <c r="T26" s="415"/>
      <c r="U26" s="415"/>
      <c r="V26" s="415"/>
      <c r="W26" s="415"/>
      <c r="Y26" s="432"/>
      <c r="Z26" s="432"/>
      <c r="AA26" s="432"/>
      <c r="AB26" s="432"/>
      <c r="AC26" s="432"/>
      <c r="AD26" s="432"/>
    </row>
    <row r="27" spans="2:30" ht="20.25">
      <c r="B27" s="3" t="s">
        <v>177</v>
      </c>
      <c r="C27" s="181"/>
      <c r="D27" s="181"/>
      <c r="E27" s="181"/>
      <c r="F27" s="181"/>
      <c r="G27" s="181"/>
      <c r="H27" s="415"/>
      <c r="I27" s="415"/>
      <c r="K27" s="415"/>
      <c r="L27" s="415"/>
      <c r="M27" s="415"/>
      <c r="N27" s="415"/>
      <c r="O27" s="415"/>
      <c r="P27" s="415"/>
      <c r="R27" s="415"/>
      <c r="S27" s="415"/>
      <c r="T27" s="415"/>
      <c r="U27" s="415"/>
      <c r="V27" s="415"/>
      <c r="W27" s="415"/>
      <c r="Y27" s="415"/>
      <c r="Z27" s="415"/>
      <c r="AA27" s="415"/>
      <c r="AB27" s="415"/>
      <c r="AC27" s="415"/>
      <c r="AD27" s="415"/>
    </row>
    <row r="28" spans="2:30" ht="20.25">
      <c r="B28" s="181"/>
      <c r="C28" s="181"/>
      <c r="D28" s="181"/>
      <c r="E28" s="181"/>
      <c r="F28" s="181"/>
      <c r="G28" s="181"/>
      <c r="H28" s="415"/>
      <c r="I28" s="415"/>
      <c r="K28" s="415"/>
      <c r="L28" s="415"/>
      <c r="M28" s="415"/>
      <c r="N28" s="415"/>
      <c r="O28" s="415"/>
      <c r="P28" s="415"/>
      <c r="R28" s="415"/>
      <c r="S28" s="415"/>
      <c r="T28" s="415"/>
      <c r="U28" s="415"/>
      <c r="V28" s="415"/>
      <c r="W28" s="415"/>
      <c r="Y28" s="415"/>
      <c r="Z28" s="415"/>
      <c r="AA28" s="415"/>
      <c r="AB28" s="415"/>
      <c r="AC28" s="415"/>
      <c r="AD28" s="415"/>
    </row>
    <row r="29" spans="2:30" ht="15.75">
      <c r="B29" s="181"/>
      <c r="C29" s="181"/>
      <c r="D29" s="181"/>
      <c r="E29" s="181"/>
      <c r="F29" s="181"/>
      <c r="G29" s="181"/>
      <c r="K29" s="143"/>
      <c r="L29" s="141"/>
      <c r="M29" s="143"/>
      <c r="N29" s="143"/>
      <c r="O29" s="143"/>
      <c r="P29" s="143"/>
      <c r="Y29" s="143"/>
      <c r="Z29" s="141"/>
      <c r="AA29" s="143"/>
      <c r="AB29" s="143"/>
      <c r="AC29" s="143"/>
      <c r="AD29" s="143"/>
    </row>
    <row r="30" spans="2:30" ht="20.25">
      <c r="B30" s="160"/>
      <c r="C30" s="1"/>
      <c r="D30" s="160" t="s">
        <v>178</v>
      </c>
      <c r="E30" s="1"/>
      <c r="F30" s="181"/>
      <c r="G30" s="181"/>
      <c r="H30" s="432"/>
      <c r="I30" s="432"/>
      <c r="K30" s="143"/>
      <c r="L30" s="181"/>
      <c r="M30" s="143"/>
      <c r="N30" s="143"/>
      <c r="O30" s="143"/>
      <c r="P30" s="143"/>
      <c r="R30" s="432"/>
      <c r="S30" s="432"/>
      <c r="T30" s="432"/>
      <c r="U30" s="432"/>
      <c r="V30" s="432"/>
      <c r="W30" s="432"/>
      <c r="Y30" s="143"/>
      <c r="Z30" s="181"/>
      <c r="AA30" s="143"/>
      <c r="AB30" s="143"/>
      <c r="AC30" s="143"/>
      <c r="AD30" s="143"/>
    </row>
    <row r="31" spans="2:30" ht="15.75">
      <c r="B31" s="155"/>
      <c r="C31" s="1"/>
      <c r="D31" s="1"/>
      <c r="E31" s="1"/>
      <c r="F31" s="181"/>
      <c r="G31" s="181"/>
      <c r="H31" s="143"/>
      <c r="I31" s="143"/>
      <c r="K31" s="143"/>
      <c r="L31" s="143"/>
      <c r="M31" s="143"/>
      <c r="N31" s="143"/>
      <c r="O31" s="143"/>
      <c r="P31" s="143"/>
      <c r="R31" s="143"/>
      <c r="S31" s="143"/>
      <c r="T31" s="143"/>
      <c r="U31" s="143"/>
      <c r="V31" s="143"/>
      <c r="W31" s="143"/>
      <c r="Y31" s="143"/>
      <c r="Z31" s="143"/>
      <c r="AA31" s="143"/>
      <c r="AB31" s="143"/>
      <c r="AC31" s="143"/>
      <c r="AD31" s="143"/>
    </row>
    <row r="32" spans="2:30" ht="20.25">
      <c r="B32" s="219" t="s">
        <v>164</v>
      </c>
      <c r="C32" s="220" t="s">
        <v>165</v>
      </c>
      <c r="D32" s="220" t="s">
        <v>166</v>
      </c>
      <c r="E32" s="220" t="s">
        <v>167</v>
      </c>
      <c r="F32" s="181"/>
      <c r="G32" s="181"/>
      <c r="H32" s="415"/>
      <c r="I32" s="415"/>
      <c r="N32" s="140"/>
      <c r="O32" s="156"/>
      <c r="P32" s="143"/>
      <c r="R32" s="415"/>
      <c r="S32" s="415"/>
      <c r="T32" s="415"/>
      <c r="U32" s="415"/>
      <c r="V32" s="415"/>
      <c r="W32" s="415"/>
      <c r="AB32" s="140"/>
      <c r="AC32" s="156"/>
      <c r="AD32" s="143"/>
    </row>
    <row r="33" spans="2:30" ht="45">
      <c r="B33" s="221">
        <v>1</v>
      </c>
      <c r="C33" s="222" t="s">
        <v>179</v>
      </c>
      <c r="D33" s="330" t="s">
        <v>367</v>
      </c>
      <c r="E33" s="222"/>
      <c r="F33" s="181"/>
      <c r="G33" s="181"/>
      <c r="H33" s="415"/>
      <c r="I33" s="415"/>
      <c r="N33" s="140"/>
      <c r="O33" s="156"/>
      <c r="P33" s="143"/>
      <c r="R33" s="415"/>
      <c r="S33" s="415"/>
      <c r="T33" s="415"/>
      <c r="U33" s="415"/>
      <c r="V33" s="415"/>
      <c r="W33" s="415"/>
      <c r="AB33" s="140"/>
      <c r="AC33" s="156"/>
      <c r="AD33" s="143"/>
    </row>
    <row r="34" spans="2:30" ht="30">
      <c r="B34" s="221">
        <v>2</v>
      </c>
      <c r="C34" s="222" t="s">
        <v>180</v>
      </c>
      <c r="D34" s="330" t="s">
        <v>367</v>
      </c>
      <c r="E34" s="222"/>
      <c r="F34" s="181"/>
      <c r="G34" s="181"/>
      <c r="H34" s="156"/>
      <c r="I34" s="143"/>
      <c r="N34" s="140"/>
      <c r="O34" s="156"/>
      <c r="P34" s="143"/>
      <c r="U34" s="140"/>
      <c r="V34" s="156"/>
      <c r="W34" s="143"/>
      <c r="AB34" s="140"/>
      <c r="AC34" s="156"/>
      <c r="AD34" s="143"/>
    </row>
    <row r="35" spans="2:30" ht="75">
      <c r="B35" s="221">
        <v>3</v>
      </c>
      <c r="C35" s="222" t="s">
        <v>181</v>
      </c>
      <c r="D35" s="330" t="s">
        <v>367</v>
      </c>
      <c r="E35" s="222"/>
      <c r="F35" s="181"/>
      <c r="G35" s="181"/>
      <c r="H35" s="156"/>
      <c r="I35" s="143"/>
      <c r="N35" s="140"/>
      <c r="O35" s="156"/>
      <c r="P35" s="143"/>
      <c r="U35" s="140"/>
      <c r="V35" s="156"/>
      <c r="W35" s="143"/>
      <c r="AB35" s="140"/>
      <c r="AC35" s="156"/>
      <c r="AD35" s="143"/>
    </row>
    <row r="36" spans="2:30" ht="60">
      <c r="B36" s="221">
        <v>4</v>
      </c>
      <c r="C36" s="222" t="s">
        <v>182</v>
      </c>
      <c r="D36" s="330" t="s">
        <v>367</v>
      </c>
      <c r="E36" s="222"/>
      <c r="F36" s="181"/>
      <c r="G36" s="181"/>
      <c r="H36" s="156"/>
      <c r="I36" s="143"/>
      <c r="N36" s="140"/>
      <c r="O36" s="156"/>
      <c r="P36" s="143"/>
      <c r="U36" s="140"/>
      <c r="V36" s="156"/>
      <c r="W36" s="143"/>
      <c r="AB36" s="140"/>
      <c r="AC36" s="156"/>
      <c r="AD36" s="143"/>
    </row>
    <row r="37" spans="2:30" ht="60">
      <c r="B37" s="223">
        <v>5</v>
      </c>
      <c r="C37" s="222" t="s">
        <v>183</v>
      </c>
      <c r="D37" s="330" t="s">
        <v>367</v>
      </c>
      <c r="E37" s="222"/>
      <c r="F37" s="181"/>
      <c r="G37" s="181"/>
      <c r="H37" s="156"/>
      <c r="I37" s="143"/>
      <c r="N37" s="140"/>
      <c r="O37" s="156"/>
      <c r="P37" s="143"/>
      <c r="U37" s="140"/>
      <c r="V37" s="156"/>
      <c r="W37" s="143"/>
      <c r="AB37" s="140"/>
      <c r="AC37" s="156"/>
      <c r="AD37" s="143"/>
    </row>
    <row r="38" spans="2:30" ht="60">
      <c r="B38" s="221">
        <v>6</v>
      </c>
      <c r="C38" s="222" t="s">
        <v>184</v>
      </c>
      <c r="D38" s="330" t="s">
        <v>367</v>
      </c>
      <c r="E38" s="222"/>
      <c r="F38" s="181"/>
      <c r="G38" s="181"/>
      <c r="H38" s="143"/>
      <c r="I38" s="142"/>
      <c r="K38" s="142"/>
      <c r="L38" s="142"/>
      <c r="M38" s="142"/>
      <c r="N38" s="142"/>
      <c r="O38" s="143"/>
      <c r="P38" s="142"/>
      <c r="R38" s="142"/>
      <c r="S38" s="142"/>
      <c r="T38" s="142"/>
      <c r="U38" s="142"/>
      <c r="V38" s="143"/>
      <c r="W38" s="142"/>
      <c r="Y38" s="142"/>
      <c r="Z38" s="142"/>
      <c r="AA38" s="142"/>
      <c r="AB38" s="142"/>
      <c r="AC38" s="143"/>
      <c r="AD38" s="142"/>
    </row>
    <row r="39" spans="2:30" ht="60">
      <c r="B39" s="221">
        <v>7</v>
      </c>
      <c r="C39" s="222" t="s">
        <v>185</v>
      </c>
      <c r="D39" s="330" t="s">
        <v>367</v>
      </c>
      <c r="E39" s="222"/>
      <c r="F39" s="181"/>
      <c r="G39" s="181"/>
      <c r="H39" s="143"/>
      <c r="I39" s="142"/>
      <c r="K39" s="142"/>
      <c r="L39" s="142"/>
      <c r="M39" s="142"/>
      <c r="N39" s="142"/>
      <c r="O39" s="143"/>
      <c r="P39" s="142"/>
      <c r="R39" s="142"/>
      <c r="S39" s="142"/>
      <c r="T39" s="142"/>
      <c r="U39" s="142"/>
      <c r="V39" s="143"/>
      <c r="W39" s="142"/>
      <c r="Y39" s="142"/>
      <c r="Z39" s="142"/>
      <c r="AA39" s="142"/>
      <c r="AB39" s="142"/>
      <c r="AC39" s="143"/>
      <c r="AD39" s="142"/>
    </row>
    <row r="40" spans="2:30" ht="90">
      <c r="B40" s="221">
        <v>8</v>
      </c>
      <c r="C40" s="222" t="s">
        <v>186</v>
      </c>
      <c r="D40" s="330" t="s">
        <v>367</v>
      </c>
      <c r="E40" s="222"/>
      <c r="F40" s="181"/>
      <c r="G40" s="181"/>
      <c r="H40" s="143"/>
      <c r="I40" s="142"/>
      <c r="K40" s="142"/>
      <c r="L40" s="142"/>
      <c r="M40" s="142"/>
      <c r="N40" s="142"/>
      <c r="O40" s="143"/>
      <c r="P40" s="142"/>
      <c r="R40" s="142"/>
      <c r="S40" s="142"/>
      <c r="T40" s="142"/>
      <c r="U40" s="142"/>
      <c r="V40" s="143"/>
      <c r="W40" s="142"/>
      <c r="Y40" s="142"/>
      <c r="Z40" s="142"/>
      <c r="AA40" s="142"/>
      <c r="AB40" s="142"/>
      <c r="AC40" s="143"/>
      <c r="AD40" s="142"/>
    </row>
    <row r="41" spans="2:29" ht="60">
      <c r="B41" s="221">
        <v>9</v>
      </c>
      <c r="C41" s="222" t="s">
        <v>187</v>
      </c>
      <c r="D41" s="330" t="s">
        <v>367</v>
      </c>
      <c r="E41" s="222"/>
      <c r="F41" s="181"/>
      <c r="G41" s="181"/>
      <c r="H41" s="154"/>
      <c r="K41" s="154"/>
      <c r="L41" s="154"/>
      <c r="M41" s="154"/>
      <c r="N41" s="154"/>
      <c r="O41" s="154"/>
      <c r="R41" s="154"/>
      <c r="S41" s="154"/>
      <c r="T41" s="154"/>
      <c r="U41" s="154"/>
      <c r="V41" s="154"/>
      <c r="Y41" s="154"/>
      <c r="Z41" s="154"/>
      <c r="AA41" s="154"/>
      <c r="AB41" s="154"/>
      <c r="AC41" s="154"/>
    </row>
    <row r="42" spans="2:29" ht="30">
      <c r="B42" s="221">
        <v>10</v>
      </c>
      <c r="C42" s="222" t="s">
        <v>188</v>
      </c>
      <c r="D42" s="330" t="s">
        <v>367</v>
      </c>
      <c r="E42" s="222"/>
      <c r="F42" s="181"/>
      <c r="G42" s="181"/>
      <c r="H42" s="154"/>
      <c r="K42" s="154"/>
      <c r="L42" s="183"/>
      <c r="M42" s="154"/>
      <c r="N42" s="154"/>
      <c r="O42" s="154"/>
      <c r="R42" s="154"/>
      <c r="S42" s="183"/>
      <c r="T42" s="154"/>
      <c r="U42" s="154"/>
      <c r="V42" s="154"/>
      <c r="Y42" s="154"/>
      <c r="Z42" s="183"/>
      <c r="AA42" s="154"/>
      <c r="AB42" s="154"/>
      <c r="AC42" s="154"/>
    </row>
    <row r="43" spans="2:29" ht="15.75">
      <c r="B43" s="155"/>
      <c r="C43" s="1"/>
      <c r="D43" s="1"/>
      <c r="E43" s="1"/>
      <c r="F43" s="181"/>
      <c r="G43" s="181"/>
      <c r="H43" s="154"/>
      <c r="K43" s="154"/>
      <c r="L43" s="154"/>
      <c r="M43" s="154"/>
      <c r="N43" s="154"/>
      <c r="O43" s="159"/>
      <c r="R43" s="154"/>
      <c r="S43" s="154"/>
      <c r="T43" s="154"/>
      <c r="U43" s="154"/>
      <c r="V43" s="154"/>
      <c r="Y43" s="154"/>
      <c r="Z43" s="154"/>
      <c r="AA43" s="154"/>
      <c r="AB43" s="154"/>
      <c r="AC43" s="159"/>
    </row>
    <row r="44" spans="2:30" ht="15.75">
      <c r="B44" s="224"/>
      <c r="C44" s="1"/>
      <c r="D44" s="1"/>
      <c r="E44" s="1"/>
      <c r="F44" s="181"/>
      <c r="G44" s="181"/>
      <c r="H44" s="154"/>
      <c r="I44" s="146"/>
      <c r="K44" s="154"/>
      <c r="L44" s="154"/>
      <c r="M44" s="146"/>
      <c r="N44" s="154"/>
      <c r="O44" s="157"/>
      <c r="P44" s="146"/>
      <c r="R44" s="154"/>
      <c r="S44" s="154"/>
      <c r="T44" s="154"/>
      <c r="U44" s="154"/>
      <c r="V44" s="154"/>
      <c r="W44" s="146"/>
      <c r="Y44" s="154"/>
      <c r="Z44" s="154"/>
      <c r="AA44" s="146"/>
      <c r="AB44" s="154"/>
      <c r="AC44" s="157"/>
      <c r="AD44" s="146"/>
    </row>
    <row r="45" spans="2:30" ht="15.75">
      <c r="B45" s="163" t="s">
        <v>127</v>
      </c>
      <c r="C45" s="163" t="s">
        <v>128</v>
      </c>
      <c r="E45" s="163" t="s">
        <v>14</v>
      </c>
      <c r="F45" s="163" t="s">
        <v>173</v>
      </c>
      <c r="G45" s="181"/>
      <c r="H45" s="154"/>
      <c r="I45" s="146"/>
      <c r="K45" s="146"/>
      <c r="L45" s="154"/>
      <c r="M45" s="146"/>
      <c r="N45" s="154"/>
      <c r="O45" s="157"/>
      <c r="P45" s="146"/>
      <c r="R45" s="154"/>
      <c r="S45" s="154"/>
      <c r="T45" s="154"/>
      <c r="U45" s="154"/>
      <c r="V45" s="154"/>
      <c r="W45" s="146"/>
      <c r="Y45" s="146"/>
      <c r="Z45" s="154"/>
      <c r="AA45" s="146"/>
      <c r="AB45" s="154"/>
      <c r="AC45" s="157"/>
      <c r="AD45" s="146"/>
    </row>
    <row r="46" spans="2:30" ht="15.75">
      <c r="B46" s="163" t="s">
        <v>130</v>
      </c>
      <c r="C46" s="163"/>
      <c r="E46" s="163"/>
      <c r="F46" s="163" t="s">
        <v>131</v>
      </c>
      <c r="G46" s="181"/>
      <c r="H46" s="164"/>
      <c r="I46" s="146"/>
      <c r="N46" s="140"/>
      <c r="O46" s="157"/>
      <c r="P46" s="146"/>
      <c r="R46" s="154"/>
      <c r="S46" s="164"/>
      <c r="T46" s="164"/>
      <c r="U46" s="154"/>
      <c r="V46" s="164"/>
      <c r="W46" s="146"/>
      <c r="AB46" s="140"/>
      <c r="AC46" s="157"/>
      <c r="AD46" s="146"/>
    </row>
    <row r="47" spans="2:30" ht="15.75">
      <c r="B47" s="163" t="str">
        <f>'BİLGİ GİRİŞİ'!C18</f>
        <v>XXX</v>
      </c>
      <c r="C47" s="163"/>
      <c r="E47" s="225" t="str">
        <f>'BİLGİ GİRİŞİ'!C22</f>
        <v>XXX</v>
      </c>
      <c r="F47" s="163"/>
      <c r="G47" s="181"/>
      <c r="H47" s="154"/>
      <c r="I47" s="146"/>
      <c r="K47" s="146"/>
      <c r="L47" s="146"/>
      <c r="M47" s="146"/>
      <c r="N47" s="146"/>
      <c r="O47" s="158"/>
      <c r="P47" s="146"/>
      <c r="R47" s="154"/>
      <c r="S47" s="154"/>
      <c r="T47" s="154"/>
      <c r="U47" s="154"/>
      <c r="V47" s="154"/>
      <c r="W47" s="146"/>
      <c r="Y47" s="146"/>
      <c r="Z47" s="146"/>
      <c r="AA47" s="146"/>
      <c r="AB47" s="146"/>
      <c r="AC47" s="158"/>
      <c r="AD47" s="146"/>
    </row>
    <row r="48" spans="2:30" ht="15.75">
      <c r="B48" s="1"/>
      <c r="C48" s="1"/>
      <c r="D48" s="226" t="s">
        <v>189</v>
      </c>
      <c r="E48" s="1"/>
      <c r="F48" s="181"/>
      <c r="G48" s="181"/>
      <c r="H48" s="154"/>
      <c r="I48" s="146"/>
      <c r="K48" s="146"/>
      <c r="L48" s="146"/>
      <c r="M48" s="158"/>
      <c r="N48" s="146"/>
      <c r="O48" s="158"/>
      <c r="P48" s="146"/>
      <c r="R48" s="154"/>
      <c r="S48" s="154"/>
      <c r="T48" s="154"/>
      <c r="U48" s="154"/>
      <c r="V48" s="154"/>
      <c r="W48" s="146"/>
      <c r="Y48" s="146"/>
      <c r="Z48" s="146"/>
      <c r="AA48" s="158"/>
      <c r="AB48" s="146"/>
      <c r="AC48" s="158"/>
      <c r="AD48" s="146"/>
    </row>
    <row r="49" spans="2:30" ht="15.75">
      <c r="B49" s="181"/>
      <c r="C49" s="181"/>
      <c r="D49" s="181"/>
      <c r="E49" s="181"/>
      <c r="F49" s="181"/>
      <c r="G49" s="181"/>
      <c r="H49" s="154"/>
      <c r="I49" s="146"/>
      <c r="K49" s="146"/>
      <c r="L49" s="146"/>
      <c r="M49" s="146"/>
      <c r="N49" s="146"/>
      <c r="O49" s="158"/>
      <c r="P49" s="146"/>
      <c r="R49" s="154"/>
      <c r="S49" s="154"/>
      <c r="T49" s="154"/>
      <c r="U49" s="154"/>
      <c r="V49" s="154"/>
      <c r="W49" s="146"/>
      <c r="Y49" s="146"/>
      <c r="Z49" s="146"/>
      <c r="AA49" s="146"/>
      <c r="AB49" s="146"/>
      <c r="AC49" s="158"/>
      <c r="AD49" s="146"/>
    </row>
    <row r="50" spans="2:30" ht="15.75">
      <c r="B50" s="181"/>
      <c r="C50" s="181"/>
      <c r="D50" s="181"/>
      <c r="E50" s="181"/>
      <c r="F50" s="181"/>
      <c r="G50" s="181"/>
      <c r="H50" s="164"/>
      <c r="I50" s="154"/>
      <c r="N50" s="140"/>
      <c r="O50" s="156"/>
      <c r="P50" s="154"/>
      <c r="R50" s="164"/>
      <c r="S50" s="164"/>
      <c r="T50" s="164"/>
      <c r="U50" s="164"/>
      <c r="V50" s="164"/>
      <c r="W50" s="154"/>
      <c r="AB50" s="140"/>
      <c r="AC50" s="156"/>
      <c r="AD50" s="154"/>
    </row>
    <row r="51" spans="2:30" ht="15.75">
      <c r="B51" s="181"/>
      <c r="C51" s="181"/>
      <c r="D51" s="181"/>
      <c r="E51" s="181"/>
      <c r="F51" s="181"/>
      <c r="G51" s="181"/>
      <c r="H51" s="154"/>
      <c r="I51" s="183"/>
      <c r="N51" s="140"/>
      <c r="O51" s="156"/>
      <c r="P51" s="183"/>
      <c r="R51" s="164"/>
      <c r="S51" s="154"/>
      <c r="T51" s="154"/>
      <c r="U51" s="154"/>
      <c r="V51" s="154"/>
      <c r="W51" s="183"/>
      <c r="AB51" s="140"/>
      <c r="AC51" s="156"/>
      <c r="AD51" s="183"/>
    </row>
    <row r="52" spans="2:30" ht="15.75">
      <c r="B52" s="181"/>
      <c r="C52" s="181"/>
      <c r="D52" s="181"/>
      <c r="E52" s="181"/>
      <c r="F52" s="181"/>
      <c r="G52" s="181"/>
      <c r="H52" s="154"/>
      <c r="I52" s="142"/>
      <c r="N52" s="140"/>
      <c r="O52" s="156"/>
      <c r="P52" s="142"/>
      <c r="R52" s="154"/>
      <c r="S52" s="154"/>
      <c r="T52" s="154"/>
      <c r="U52" s="154"/>
      <c r="V52" s="154"/>
      <c r="W52" s="142"/>
      <c r="AB52" s="140"/>
      <c r="AC52" s="156"/>
      <c r="AD52" s="142"/>
    </row>
    <row r="53" spans="2:30" ht="15.75">
      <c r="B53" s="181"/>
      <c r="C53" s="181"/>
      <c r="D53" s="181"/>
      <c r="E53" s="181"/>
      <c r="F53" s="181"/>
      <c r="G53" s="181"/>
      <c r="H53" s="154"/>
      <c r="I53" s="142"/>
      <c r="N53" s="140"/>
      <c r="O53" s="156"/>
      <c r="P53" s="142"/>
      <c r="R53" s="154"/>
      <c r="S53" s="154"/>
      <c r="T53" s="154"/>
      <c r="U53" s="154"/>
      <c r="V53" s="154"/>
      <c r="W53" s="142"/>
      <c r="AB53" s="140"/>
      <c r="AC53" s="156"/>
      <c r="AD53" s="142"/>
    </row>
    <row r="54" spans="2:30" ht="15.75">
      <c r="B54" s="181"/>
      <c r="C54" s="181"/>
      <c r="D54" s="181"/>
      <c r="E54" s="181"/>
      <c r="F54" s="181"/>
      <c r="G54" s="181"/>
      <c r="H54" s="154"/>
      <c r="I54" s="142"/>
      <c r="N54" s="140"/>
      <c r="O54" s="156"/>
      <c r="P54" s="142"/>
      <c r="R54" s="154"/>
      <c r="S54" s="146"/>
      <c r="T54" s="146"/>
      <c r="U54" s="146"/>
      <c r="V54" s="154"/>
      <c r="W54" s="142"/>
      <c r="AB54" s="140"/>
      <c r="AC54" s="156"/>
      <c r="AD54" s="142"/>
    </row>
    <row r="55" spans="2:30" ht="15.75">
      <c r="B55" s="181"/>
      <c r="C55" s="181"/>
      <c r="D55" s="181"/>
      <c r="E55" s="181"/>
      <c r="F55" s="181"/>
      <c r="G55" s="181"/>
      <c r="H55" s="154"/>
      <c r="I55" s="142"/>
      <c r="N55" s="140"/>
      <c r="O55" s="156"/>
      <c r="P55" s="142"/>
      <c r="R55" s="154"/>
      <c r="S55" s="146"/>
      <c r="T55" s="146"/>
      <c r="U55" s="146"/>
      <c r="V55" s="154"/>
      <c r="W55" s="142"/>
      <c r="AB55" s="140"/>
      <c r="AC55" s="156"/>
      <c r="AD55" s="142"/>
    </row>
    <row r="56" spans="2:30" ht="15.75">
      <c r="B56" s="181"/>
      <c r="C56" s="181"/>
      <c r="D56" s="181"/>
      <c r="E56" s="181"/>
      <c r="F56" s="181"/>
      <c r="G56" s="181"/>
      <c r="H56" s="154"/>
      <c r="I56" s="142"/>
      <c r="K56" s="142"/>
      <c r="L56" s="142"/>
      <c r="M56" s="142"/>
      <c r="N56" s="142"/>
      <c r="O56" s="143"/>
      <c r="P56" s="142"/>
      <c r="R56" s="154"/>
      <c r="S56" s="146"/>
      <c r="T56" s="146"/>
      <c r="U56" s="146"/>
      <c r="V56" s="154"/>
      <c r="W56" s="142"/>
      <c r="Y56" s="142"/>
      <c r="Z56" s="142"/>
      <c r="AA56" s="142"/>
      <c r="AB56" s="142"/>
      <c r="AC56" s="143"/>
      <c r="AD56" s="142"/>
    </row>
    <row r="57" spans="2:30" ht="15.75">
      <c r="B57" s="181"/>
      <c r="C57" s="181"/>
      <c r="D57" s="181"/>
      <c r="E57" s="181"/>
      <c r="F57" s="181"/>
      <c r="G57" s="181"/>
      <c r="H57" s="146"/>
      <c r="I57" s="142"/>
      <c r="K57" s="142"/>
      <c r="L57" s="142"/>
      <c r="M57" s="142"/>
      <c r="N57" s="142"/>
      <c r="O57" s="143"/>
      <c r="P57" s="142"/>
      <c r="R57" s="154"/>
      <c r="S57" s="146"/>
      <c r="T57" s="146"/>
      <c r="U57" s="146"/>
      <c r="V57" s="146"/>
      <c r="W57" s="142"/>
      <c r="Y57" s="142"/>
      <c r="Z57" s="142"/>
      <c r="AA57" s="142"/>
      <c r="AB57" s="142"/>
      <c r="AC57" s="143"/>
      <c r="AD57" s="142"/>
    </row>
    <row r="58" spans="2:30" ht="15.75">
      <c r="B58" s="181"/>
      <c r="C58" s="181"/>
      <c r="D58" s="181"/>
      <c r="E58" s="181"/>
      <c r="F58" s="181"/>
      <c r="G58" s="181"/>
      <c r="H58" s="143"/>
      <c r="I58" s="142"/>
      <c r="K58" s="142"/>
      <c r="L58" s="146"/>
      <c r="M58" s="142"/>
      <c r="N58" s="142"/>
      <c r="O58" s="143"/>
      <c r="P58" s="142"/>
      <c r="R58" s="142"/>
      <c r="S58" s="146"/>
      <c r="T58" s="142"/>
      <c r="U58" s="142"/>
      <c r="V58" s="143"/>
      <c r="W58" s="142"/>
      <c r="Y58" s="142"/>
      <c r="Z58" s="146"/>
      <c r="AA58" s="142"/>
      <c r="AB58" s="142"/>
      <c r="AC58" s="143"/>
      <c r="AD58" s="142"/>
    </row>
    <row r="59" spans="2:30" ht="18">
      <c r="B59" s="181"/>
      <c r="C59" s="181"/>
      <c r="D59" s="181"/>
      <c r="E59" s="181"/>
      <c r="F59" s="181"/>
      <c r="G59" s="181"/>
      <c r="H59" s="156"/>
      <c r="I59" s="141"/>
      <c r="K59" s="141"/>
      <c r="L59" s="141"/>
      <c r="M59" s="165"/>
      <c r="N59" s="141"/>
      <c r="O59" s="156"/>
      <c r="P59" s="141"/>
      <c r="R59" s="141"/>
      <c r="S59" s="141"/>
      <c r="T59" s="165"/>
      <c r="U59" s="141"/>
      <c r="V59" s="156"/>
      <c r="W59" s="141"/>
      <c r="Y59" s="141"/>
      <c r="Z59" s="141"/>
      <c r="AA59" s="165"/>
      <c r="AB59" s="141"/>
      <c r="AC59" s="156"/>
      <c r="AD59" s="141"/>
    </row>
    <row r="60" spans="2:30" ht="18">
      <c r="B60" s="141"/>
      <c r="C60" s="141"/>
      <c r="D60" s="165"/>
      <c r="E60" s="141"/>
      <c r="F60" s="156"/>
      <c r="G60" s="141"/>
      <c r="H60" s="156"/>
      <c r="I60" s="141"/>
      <c r="K60" s="141"/>
      <c r="L60" s="141"/>
      <c r="M60" s="165"/>
      <c r="N60" s="141"/>
      <c r="O60" s="156"/>
      <c r="P60" s="141"/>
      <c r="R60" s="141"/>
      <c r="S60" s="141"/>
      <c r="T60" s="165"/>
      <c r="U60" s="141"/>
      <c r="V60" s="156"/>
      <c r="W60" s="141"/>
      <c r="Y60" s="141"/>
      <c r="Z60" s="141"/>
      <c r="AA60" s="165"/>
      <c r="AB60" s="141"/>
      <c r="AC60" s="156"/>
      <c r="AD60" s="141"/>
    </row>
    <row r="61" spans="2:30" ht="18">
      <c r="B61" s="141"/>
      <c r="C61" s="141"/>
      <c r="D61" s="165"/>
      <c r="E61" s="141"/>
      <c r="F61" s="156"/>
      <c r="G61" s="141"/>
      <c r="H61" s="156"/>
      <c r="I61" s="141"/>
      <c r="K61" s="141"/>
      <c r="L61" s="141"/>
      <c r="M61" s="165"/>
      <c r="N61" s="141"/>
      <c r="O61" s="156"/>
      <c r="P61" s="141"/>
      <c r="R61" s="141"/>
      <c r="S61" s="141"/>
      <c r="T61" s="165"/>
      <c r="U61" s="141"/>
      <c r="V61" s="156"/>
      <c r="W61" s="141"/>
      <c r="Y61" s="141"/>
      <c r="Z61" s="141"/>
      <c r="AA61" s="165"/>
      <c r="AB61" s="141"/>
      <c r="AC61" s="156"/>
      <c r="AD61" s="141"/>
    </row>
    <row r="62" spans="1:31" ht="15">
      <c r="A62" s="141"/>
      <c r="B62" s="141"/>
      <c r="C62" s="141"/>
      <c r="D62" s="141"/>
      <c r="F62" s="141"/>
      <c r="G62" s="141"/>
      <c r="H62" s="141"/>
      <c r="I62" s="141"/>
      <c r="J62" s="141"/>
      <c r="K62" s="141"/>
      <c r="L62" s="141"/>
      <c r="M62" s="141"/>
      <c r="O62" s="141"/>
      <c r="P62" s="141"/>
      <c r="Q62" s="141"/>
      <c r="R62" s="141"/>
      <c r="S62" s="141"/>
      <c r="T62" s="141"/>
      <c r="V62" s="141"/>
      <c r="W62" s="141"/>
      <c r="X62" s="141"/>
      <c r="Y62" s="141"/>
      <c r="Z62" s="141"/>
      <c r="AA62" s="141"/>
      <c r="AC62" s="141"/>
      <c r="AD62" s="141"/>
      <c r="AE62" s="141"/>
    </row>
    <row r="63" spans="1:31" ht="15">
      <c r="A63" s="141"/>
      <c r="B63" s="141"/>
      <c r="C63" s="141"/>
      <c r="D63" s="141"/>
      <c r="F63" s="141"/>
      <c r="G63" s="141"/>
      <c r="H63" s="141"/>
      <c r="I63" s="141"/>
      <c r="J63" s="141"/>
      <c r="K63" s="141"/>
      <c r="L63" s="141"/>
      <c r="M63" s="141"/>
      <c r="O63" s="141"/>
      <c r="P63" s="141"/>
      <c r="Q63" s="141"/>
      <c r="R63" s="141"/>
      <c r="S63" s="141"/>
      <c r="T63" s="141"/>
      <c r="V63" s="141"/>
      <c r="W63" s="141"/>
      <c r="X63" s="141"/>
      <c r="Y63" s="141"/>
      <c r="Z63" s="141"/>
      <c r="AA63" s="141"/>
      <c r="AC63" s="141"/>
      <c r="AD63" s="141"/>
      <c r="AE63" s="141"/>
    </row>
    <row r="64" spans="1:31" ht="15">
      <c r="A64" s="141"/>
      <c r="B64" s="141"/>
      <c r="C64" s="141"/>
      <c r="D64" s="141"/>
      <c r="F64" s="141"/>
      <c r="G64" s="141"/>
      <c r="H64" s="141"/>
      <c r="I64" s="141"/>
      <c r="J64" s="141"/>
      <c r="K64" s="141"/>
      <c r="L64" s="141"/>
      <c r="M64" s="141"/>
      <c r="O64" s="141"/>
      <c r="P64" s="141"/>
      <c r="Q64" s="141"/>
      <c r="R64" s="141"/>
      <c r="S64" s="141"/>
      <c r="T64" s="141"/>
      <c r="V64" s="141"/>
      <c r="W64" s="141"/>
      <c r="X64" s="141"/>
      <c r="Y64" s="141"/>
      <c r="Z64" s="141"/>
      <c r="AA64" s="141"/>
      <c r="AC64" s="141"/>
      <c r="AD64" s="141"/>
      <c r="AE64" s="141"/>
    </row>
    <row r="65" spans="1:31" ht="15">
      <c r="A65" s="141"/>
      <c r="B65" s="141"/>
      <c r="C65" s="141"/>
      <c r="D65" s="141"/>
      <c r="F65" s="141"/>
      <c r="G65" s="141"/>
      <c r="H65" s="141"/>
      <c r="I65" s="141"/>
      <c r="J65" s="141"/>
      <c r="K65" s="141"/>
      <c r="L65" s="141"/>
      <c r="M65" s="141"/>
      <c r="O65" s="141"/>
      <c r="P65" s="141"/>
      <c r="Q65" s="141"/>
      <c r="R65" s="141"/>
      <c r="S65" s="141"/>
      <c r="T65" s="141"/>
      <c r="V65" s="141"/>
      <c r="W65" s="141"/>
      <c r="X65" s="141"/>
      <c r="Y65" s="141"/>
      <c r="Z65" s="141"/>
      <c r="AA65" s="141"/>
      <c r="AC65" s="141"/>
      <c r="AD65" s="141"/>
      <c r="AE65" s="141"/>
    </row>
    <row r="66" spans="1:31" ht="15">
      <c r="A66" s="141"/>
      <c r="B66" s="141"/>
      <c r="C66" s="141"/>
      <c r="D66" s="141"/>
      <c r="F66" s="141"/>
      <c r="G66" s="141"/>
      <c r="H66" s="141"/>
      <c r="I66" s="141"/>
      <c r="J66" s="141"/>
      <c r="K66" s="141"/>
      <c r="L66" s="141"/>
      <c r="M66" s="141"/>
      <c r="O66" s="141"/>
      <c r="P66" s="141"/>
      <c r="Q66" s="141"/>
      <c r="R66" s="141"/>
      <c r="S66" s="141"/>
      <c r="T66" s="141"/>
      <c r="V66" s="141"/>
      <c r="W66" s="141"/>
      <c r="X66" s="141"/>
      <c r="Y66" s="141"/>
      <c r="Z66" s="141"/>
      <c r="AA66" s="141"/>
      <c r="AC66" s="141"/>
      <c r="AD66" s="141"/>
      <c r="AE66" s="141"/>
    </row>
    <row r="67" spans="1:31" ht="15">
      <c r="A67" s="141"/>
      <c r="B67" s="141"/>
      <c r="C67" s="141"/>
      <c r="D67" s="141"/>
      <c r="F67" s="141"/>
      <c r="G67" s="141"/>
      <c r="H67" s="141"/>
      <c r="I67" s="141"/>
      <c r="J67" s="141"/>
      <c r="K67" s="141"/>
      <c r="L67" s="141"/>
      <c r="M67" s="141"/>
      <c r="O67" s="141"/>
      <c r="P67" s="141"/>
      <c r="Q67" s="141"/>
      <c r="R67" s="141"/>
      <c r="S67" s="141"/>
      <c r="T67" s="141"/>
      <c r="V67" s="141"/>
      <c r="W67" s="141"/>
      <c r="X67" s="141"/>
      <c r="Y67" s="141"/>
      <c r="Z67" s="141"/>
      <c r="AA67" s="141"/>
      <c r="AC67" s="141"/>
      <c r="AD67" s="141"/>
      <c r="AE67" s="141"/>
    </row>
    <row r="68" spans="1:31" ht="15">
      <c r="A68" s="141"/>
      <c r="B68" s="141"/>
      <c r="C68" s="141"/>
      <c r="D68" s="141"/>
      <c r="F68" s="141"/>
      <c r="G68" s="141"/>
      <c r="H68" s="141"/>
      <c r="I68" s="141"/>
      <c r="J68" s="141"/>
      <c r="K68" s="141"/>
      <c r="L68" s="141"/>
      <c r="M68" s="141"/>
      <c r="O68" s="141"/>
      <c r="P68" s="141"/>
      <c r="Q68" s="141"/>
      <c r="R68" s="141"/>
      <c r="S68" s="141"/>
      <c r="T68" s="141"/>
      <c r="V68" s="141"/>
      <c r="W68" s="141"/>
      <c r="X68" s="141"/>
      <c r="Y68" s="141"/>
      <c r="Z68" s="141"/>
      <c r="AA68" s="141"/>
      <c r="AC68" s="141"/>
      <c r="AD68" s="141"/>
      <c r="AE68" s="141"/>
    </row>
    <row r="69" spans="1:31" ht="15">
      <c r="A69" s="141"/>
      <c r="B69" s="141"/>
      <c r="C69" s="141"/>
      <c r="D69" s="141"/>
      <c r="F69" s="141"/>
      <c r="G69" s="141"/>
      <c r="H69" s="141"/>
      <c r="I69" s="141"/>
      <c r="J69" s="141"/>
      <c r="K69" s="141"/>
      <c r="L69" s="141"/>
      <c r="M69" s="141"/>
      <c r="O69" s="141"/>
      <c r="P69" s="141"/>
      <c r="Q69" s="141"/>
      <c r="R69" s="141"/>
      <c r="S69" s="141"/>
      <c r="T69" s="141"/>
      <c r="V69" s="141"/>
      <c r="W69" s="141"/>
      <c r="X69" s="141"/>
      <c r="Y69" s="141"/>
      <c r="Z69" s="141"/>
      <c r="AA69" s="141"/>
      <c r="AC69" s="141"/>
      <c r="AD69" s="141"/>
      <c r="AE69" s="141"/>
    </row>
    <row r="70" spans="1:31" ht="15">
      <c r="A70" s="141"/>
      <c r="B70" s="141"/>
      <c r="C70" s="141"/>
      <c r="D70" s="141"/>
      <c r="F70" s="141"/>
      <c r="G70" s="141"/>
      <c r="H70" s="141"/>
      <c r="I70" s="141"/>
      <c r="J70" s="141"/>
      <c r="K70" s="141"/>
      <c r="L70" s="141"/>
      <c r="M70" s="141"/>
      <c r="O70" s="141"/>
      <c r="P70" s="141"/>
      <c r="Q70" s="141"/>
      <c r="R70" s="141"/>
      <c r="S70" s="141"/>
      <c r="T70" s="141"/>
      <c r="V70" s="141"/>
      <c r="W70" s="141"/>
      <c r="X70" s="141"/>
      <c r="Y70" s="141"/>
      <c r="Z70" s="141"/>
      <c r="AA70" s="141"/>
      <c r="AC70" s="141"/>
      <c r="AD70" s="141"/>
      <c r="AE70" s="141"/>
    </row>
    <row r="71" spans="1:31" ht="15">
      <c r="A71" s="141"/>
      <c r="B71" s="141"/>
      <c r="C71" s="141"/>
      <c r="D71" s="141"/>
      <c r="F71" s="141"/>
      <c r="G71" s="141"/>
      <c r="H71" s="141"/>
      <c r="I71" s="141"/>
      <c r="J71" s="141"/>
      <c r="K71" s="141"/>
      <c r="L71" s="141"/>
      <c r="M71" s="141"/>
      <c r="O71" s="141"/>
      <c r="P71" s="141"/>
      <c r="Q71" s="141"/>
      <c r="R71" s="141"/>
      <c r="S71" s="141"/>
      <c r="T71" s="141"/>
      <c r="V71" s="141"/>
      <c r="W71" s="141"/>
      <c r="X71" s="141"/>
      <c r="Y71" s="141"/>
      <c r="Z71" s="141"/>
      <c r="AA71" s="141"/>
      <c r="AC71" s="141"/>
      <c r="AD71" s="141"/>
      <c r="AE71" s="141"/>
    </row>
    <row r="72" spans="1:31" ht="15">
      <c r="A72" s="141"/>
      <c r="B72" s="141"/>
      <c r="C72" s="141"/>
      <c r="D72" s="141"/>
      <c r="F72" s="141"/>
      <c r="G72" s="141"/>
      <c r="H72" s="141"/>
      <c r="I72" s="141"/>
      <c r="J72" s="141"/>
      <c r="K72" s="141"/>
      <c r="L72" s="141"/>
      <c r="M72" s="141"/>
      <c r="O72" s="141"/>
      <c r="P72" s="141"/>
      <c r="Q72" s="141"/>
      <c r="R72" s="141"/>
      <c r="S72" s="141"/>
      <c r="T72" s="141"/>
      <c r="V72" s="141"/>
      <c r="W72" s="141"/>
      <c r="X72" s="141"/>
      <c r="Y72" s="141"/>
      <c r="Z72" s="141"/>
      <c r="AA72" s="141"/>
      <c r="AC72" s="141"/>
      <c r="AD72" s="141"/>
      <c r="AE72" s="141"/>
    </row>
    <row r="73" spans="1:31" ht="15">
      <c r="A73" s="141"/>
      <c r="B73" s="141"/>
      <c r="C73" s="141"/>
      <c r="D73" s="141"/>
      <c r="F73" s="141"/>
      <c r="G73" s="141"/>
      <c r="H73" s="141"/>
      <c r="I73" s="141"/>
      <c r="J73" s="141"/>
      <c r="K73" s="141"/>
      <c r="L73" s="141"/>
      <c r="M73" s="141"/>
      <c r="O73" s="141"/>
      <c r="P73" s="141"/>
      <c r="Q73" s="141"/>
      <c r="R73" s="141"/>
      <c r="S73" s="141"/>
      <c r="T73" s="141"/>
      <c r="V73" s="141"/>
      <c r="W73" s="141"/>
      <c r="X73" s="141"/>
      <c r="Y73" s="141"/>
      <c r="Z73" s="141"/>
      <c r="AA73" s="141"/>
      <c r="AC73" s="141"/>
      <c r="AD73" s="141"/>
      <c r="AE73" s="141"/>
    </row>
    <row r="74" spans="1:31" ht="15">
      <c r="A74" s="141"/>
      <c r="B74" s="141"/>
      <c r="C74" s="141"/>
      <c r="D74" s="141"/>
      <c r="F74" s="141"/>
      <c r="G74" s="141"/>
      <c r="H74" s="141"/>
      <c r="I74" s="141"/>
      <c r="J74" s="141"/>
      <c r="K74" s="141"/>
      <c r="L74" s="141"/>
      <c r="M74" s="141"/>
      <c r="O74" s="141"/>
      <c r="P74" s="141"/>
      <c r="Q74" s="141"/>
      <c r="R74" s="141"/>
      <c r="S74" s="141"/>
      <c r="T74" s="141"/>
      <c r="V74" s="141"/>
      <c r="W74" s="141"/>
      <c r="X74" s="141"/>
      <c r="Y74" s="141"/>
      <c r="Z74" s="141"/>
      <c r="AA74" s="141"/>
      <c r="AC74" s="141"/>
      <c r="AD74" s="141"/>
      <c r="AE74" s="141"/>
    </row>
    <row r="75" spans="1:31" ht="15">
      <c r="A75" s="141"/>
      <c r="B75" s="141"/>
      <c r="C75" s="141"/>
      <c r="D75" s="141"/>
      <c r="F75" s="141"/>
      <c r="G75" s="141"/>
      <c r="H75" s="141"/>
      <c r="I75" s="141"/>
      <c r="J75" s="141"/>
      <c r="K75" s="141"/>
      <c r="L75" s="141"/>
      <c r="M75" s="141"/>
      <c r="O75" s="141"/>
      <c r="P75" s="141"/>
      <c r="Q75" s="141"/>
      <c r="R75" s="141"/>
      <c r="S75" s="141"/>
      <c r="T75" s="141"/>
      <c r="V75" s="141"/>
      <c r="W75" s="141"/>
      <c r="X75" s="141"/>
      <c r="Y75" s="141"/>
      <c r="Z75" s="141"/>
      <c r="AA75" s="141"/>
      <c r="AC75" s="141"/>
      <c r="AD75" s="141"/>
      <c r="AE75" s="141"/>
    </row>
    <row r="76" spans="1:31" ht="15">
      <c r="A76" s="141"/>
      <c r="B76" s="141"/>
      <c r="C76" s="141"/>
      <c r="D76" s="141"/>
      <c r="F76" s="141"/>
      <c r="G76" s="141"/>
      <c r="H76" s="141"/>
      <c r="I76" s="141"/>
      <c r="J76" s="141"/>
      <c r="K76" s="141"/>
      <c r="L76" s="141"/>
      <c r="M76" s="141"/>
      <c r="O76" s="141"/>
      <c r="P76" s="141"/>
      <c r="Q76" s="141"/>
      <c r="R76" s="141"/>
      <c r="S76" s="141"/>
      <c r="T76" s="141"/>
      <c r="V76" s="141"/>
      <c r="W76" s="141"/>
      <c r="X76" s="141"/>
      <c r="Y76" s="141"/>
      <c r="Z76" s="141"/>
      <c r="AA76" s="141"/>
      <c r="AC76" s="141"/>
      <c r="AD76" s="141"/>
      <c r="AE76" s="141"/>
    </row>
  </sheetData>
  <sheetProtection selectLockedCells="1" selectUnlockedCells="1"/>
  <mergeCells count="26">
    <mergeCell ref="R27:W27"/>
    <mergeCell ref="Y27:AD27"/>
    <mergeCell ref="H23:I23"/>
    <mergeCell ref="R23:W23"/>
    <mergeCell ref="H24:I24"/>
    <mergeCell ref="R24:W24"/>
    <mergeCell ref="H25:I25"/>
    <mergeCell ref="K25:P25"/>
    <mergeCell ref="R25:W25"/>
    <mergeCell ref="Y28:AD28"/>
    <mergeCell ref="H30:I30"/>
    <mergeCell ref="R30:W30"/>
    <mergeCell ref="Y25:AD25"/>
    <mergeCell ref="H26:I26"/>
    <mergeCell ref="K26:P26"/>
    <mergeCell ref="R26:W26"/>
    <mergeCell ref="Y26:AD26"/>
    <mergeCell ref="H27:I27"/>
    <mergeCell ref="K27:P27"/>
    <mergeCell ref="H32:I32"/>
    <mergeCell ref="R32:W32"/>
    <mergeCell ref="H33:I33"/>
    <mergeCell ref="R33:W33"/>
    <mergeCell ref="H28:I28"/>
    <mergeCell ref="K28:P28"/>
    <mergeCell ref="R28:W28"/>
  </mergeCells>
  <printOptions/>
  <pageMargins left="0.75" right="0.75" top="1" bottom="1" header="0.5118055555555555" footer="0.5118055555555555"/>
  <pageSetup horizontalDpi="300" verticalDpi="3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SheetLayoutView="100" zoomScalePageLayoutView="0" workbookViewId="0" topLeftCell="B22">
      <selection activeCell="G24" sqref="G24:K25"/>
    </sheetView>
  </sheetViews>
  <sheetFormatPr defaultColWidth="9.00390625" defaultRowHeight="12.75"/>
  <cols>
    <col min="1" max="1" width="2.875" style="0" customWidth="1"/>
    <col min="2" max="2" width="9.875" style="0" customWidth="1"/>
    <col min="3" max="3" width="11.375" style="0" customWidth="1"/>
    <col min="4" max="4" width="9.75390625" style="0" customWidth="1"/>
    <col min="5" max="5" width="9.25390625" style="0" customWidth="1"/>
    <col min="6" max="6" width="9.75390625" style="0" customWidth="1"/>
    <col min="7" max="7" width="20.125" style="0" customWidth="1"/>
    <col min="8" max="8" width="9.75390625" style="0" customWidth="1"/>
    <col min="9" max="9" width="20.375" style="0" customWidth="1"/>
    <col min="10" max="10" width="9.75390625" style="0" customWidth="1"/>
    <col min="11" max="11" width="12.25390625" style="0" customWidth="1"/>
  </cols>
  <sheetData>
    <row r="1" spans="1:11" ht="15.75">
      <c r="A1" s="227"/>
      <c r="B1" s="228"/>
      <c r="C1" s="227"/>
      <c r="D1" s="227"/>
      <c r="E1" s="229"/>
      <c r="G1" s="230" t="s">
        <v>190</v>
      </c>
      <c r="H1" s="231"/>
      <c r="I1" s="231"/>
      <c r="J1" s="231"/>
      <c r="K1" s="231"/>
    </row>
    <row r="2" spans="1:11" ht="15.75">
      <c r="A2" s="227"/>
      <c r="B2" s="227"/>
      <c r="C2" s="227"/>
      <c r="D2" s="227"/>
      <c r="E2" s="232"/>
      <c r="F2" s="457" t="str">
        <f>'BİLGİ GİRİŞİ'!C4</f>
        <v>BAĞCILAR BELEDİYESİ</v>
      </c>
      <c r="G2" s="457"/>
      <c r="H2" s="457"/>
      <c r="I2" s="233"/>
      <c r="J2" s="233"/>
      <c r="K2" s="233"/>
    </row>
    <row r="3" spans="1:11" ht="15.75">
      <c r="A3" s="227"/>
      <c r="B3" s="227"/>
      <c r="C3" s="227"/>
      <c r="D3" s="227"/>
      <c r="E3" s="232"/>
      <c r="F3" s="458" t="s">
        <v>191</v>
      </c>
      <c r="G3" s="458"/>
      <c r="H3" s="458"/>
      <c r="I3" s="233"/>
      <c r="J3" s="233"/>
      <c r="K3" s="233"/>
    </row>
    <row r="4" spans="1:11" ht="15.75">
      <c r="A4" s="227"/>
      <c r="B4" s="227"/>
      <c r="C4" s="227"/>
      <c r="D4" s="227"/>
      <c r="E4" s="232"/>
      <c r="F4" s="229"/>
      <c r="G4" s="235"/>
      <c r="H4" s="233"/>
      <c r="I4" s="233"/>
      <c r="J4" s="233"/>
      <c r="K4" s="233"/>
    </row>
    <row r="5" spans="1:11" ht="18.75">
      <c r="A5" s="236"/>
      <c r="B5" s="237" t="s">
        <v>192</v>
      </c>
      <c r="C5" s="238"/>
      <c r="D5" s="238"/>
      <c r="E5" s="238"/>
      <c r="F5" s="238"/>
      <c r="G5" s="238"/>
      <c r="H5" s="238"/>
      <c r="I5" s="238"/>
      <c r="J5" s="238"/>
      <c r="K5" s="238"/>
    </row>
    <row r="6" spans="1:11" ht="18.75">
      <c r="A6" s="236"/>
      <c r="B6" s="237"/>
      <c r="C6" s="238"/>
      <c r="D6" s="238"/>
      <c r="E6" s="238"/>
      <c r="F6" s="459" t="s">
        <v>193</v>
      </c>
      <c r="G6" s="459"/>
      <c r="H6" s="459"/>
      <c r="I6" s="238"/>
      <c r="J6" s="238"/>
      <c r="K6" s="238"/>
    </row>
    <row r="7" spans="1:11" ht="18.75">
      <c r="A7" s="236"/>
      <c r="B7" s="240" t="s">
        <v>194</v>
      </c>
      <c r="C7" s="241"/>
      <c r="D7" s="241"/>
      <c r="E7" s="241"/>
      <c r="F7" s="241"/>
      <c r="G7" s="241"/>
      <c r="H7" s="241"/>
      <c r="I7" s="241"/>
      <c r="J7" s="460"/>
      <c r="K7" s="460"/>
    </row>
    <row r="8" spans="1:11" ht="18.75">
      <c r="A8" s="236"/>
      <c r="B8" s="240"/>
      <c r="C8" s="241"/>
      <c r="D8" s="241"/>
      <c r="E8" s="241"/>
      <c r="F8" s="241"/>
      <c r="G8" s="241"/>
      <c r="H8" s="241"/>
      <c r="I8" s="241"/>
      <c r="J8" s="242"/>
      <c r="K8" s="243"/>
    </row>
    <row r="9" spans="1:11" ht="18.75">
      <c r="A9" s="236"/>
      <c r="C9" s="241"/>
      <c r="D9" s="241"/>
      <c r="E9" s="241"/>
      <c r="F9" s="241"/>
      <c r="G9" s="241"/>
      <c r="I9" s="244" t="s">
        <v>195</v>
      </c>
      <c r="J9" s="461" t="str">
        <f>'BİLGİ GİRİŞİ'!C3</f>
        <v>XXX</v>
      </c>
      <c r="K9" s="461"/>
    </row>
    <row r="10" spans="1:11" ht="15.75">
      <c r="A10" s="227"/>
      <c r="B10" s="245" t="s">
        <v>196</v>
      </c>
      <c r="C10" s="246"/>
      <c r="D10" s="246"/>
      <c r="E10" s="246"/>
      <c r="F10" s="453" t="str">
        <f>'BİLGİ GİRİŞİ'!C4</f>
        <v>BAĞCILAR BELEDİYESİ</v>
      </c>
      <c r="G10" s="453"/>
      <c r="H10" s="453"/>
      <c r="I10" s="453"/>
      <c r="J10" s="453"/>
      <c r="K10" s="453"/>
    </row>
    <row r="11" spans="1:11" ht="15.75">
      <c r="A11" s="227"/>
      <c r="B11" s="245" t="s">
        <v>197</v>
      </c>
      <c r="C11" s="246"/>
      <c r="D11" s="246"/>
      <c r="E11" s="246"/>
      <c r="F11" s="452" t="str">
        <f>'BİLGİ GİRİŞİ'!C6</f>
        <v>XXX</v>
      </c>
      <c r="G11" s="452"/>
      <c r="H11" s="452"/>
      <c r="I11" s="452"/>
      <c r="J11" s="452"/>
      <c r="K11" s="452"/>
    </row>
    <row r="12" spans="1:11" ht="15.75">
      <c r="A12" s="227"/>
      <c r="B12" s="245" t="s">
        <v>198</v>
      </c>
      <c r="C12" s="246"/>
      <c r="D12" s="246"/>
      <c r="E12" s="246"/>
      <c r="F12" s="453" t="str">
        <f>'BİLGİ GİRİŞİ'!C7</f>
        <v>XXX</v>
      </c>
      <c r="G12" s="453"/>
      <c r="H12" s="453"/>
      <c r="I12" s="453"/>
      <c r="J12" s="453"/>
      <c r="K12" s="453"/>
    </row>
    <row r="13" spans="1:11" ht="15.75">
      <c r="A13" s="227"/>
      <c r="B13" s="245" t="s">
        <v>199</v>
      </c>
      <c r="C13" s="246"/>
      <c r="D13" s="246"/>
      <c r="E13" s="246"/>
      <c r="F13" s="453" t="str">
        <f>'BİLGİ GİRİŞİ'!C8</f>
        <v>XXX</v>
      </c>
      <c r="G13" s="453"/>
      <c r="H13" s="453"/>
      <c r="I13" s="453"/>
      <c r="J13" s="453"/>
      <c r="K13" s="453"/>
    </row>
    <row r="14" spans="1:11" ht="15.75">
      <c r="A14" s="227"/>
      <c r="B14" s="245" t="s">
        <v>200</v>
      </c>
      <c r="C14" s="246"/>
      <c r="D14" s="246"/>
      <c r="E14" s="246"/>
      <c r="F14" s="247" t="str">
        <f>'BİLGİ GİRİŞİ'!C9</f>
        <v>XXX</v>
      </c>
      <c r="G14" s="454" t="s">
        <v>119</v>
      </c>
      <c r="H14" s="454"/>
      <c r="I14" s="454"/>
      <c r="J14" s="454"/>
      <c r="K14" s="454"/>
    </row>
    <row r="15" spans="1:11" ht="15.75">
      <c r="A15" s="231"/>
      <c r="B15" s="245" t="s">
        <v>201</v>
      </c>
      <c r="C15" s="245"/>
      <c r="D15" s="245"/>
      <c r="E15" s="245"/>
      <c r="F15" s="455" t="str">
        <f>'BİLGİ GİRİŞİ'!C5</f>
        <v>XXX</v>
      </c>
      <c r="G15" s="455"/>
      <c r="H15" s="455"/>
      <c r="I15" s="455"/>
      <c r="J15" s="455"/>
      <c r="K15" s="455"/>
    </row>
    <row r="16" spans="1:11" ht="15.75">
      <c r="A16" s="231"/>
      <c r="B16" s="245" t="s">
        <v>202</v>
      </c>
      <c r="C16" s="245"/>
      <c r="D16" s="245"/>
      <c r="E16" s="245"/>
      <c r="F16" s="456" t="s">
        <v>392</v>
      </c>
      <c r="G16" s="456"/>
      <c r="H16" s="456"/>
      <c r="I16" s="456"/>
      <c r="J16" s="456"/>
      <c r="K16" s="456"/>
    </row>
    <row r="17" spans="1:11" ht="18">
      <c r="A17" s="231"/>
      <c r="B17" s="245" t="s">
        <v>203</v>
      </c>
      <c r="C17" s="245"/>
      <c r="D17" s="245"/>
      <c r="E17" s="245"/>
      <c r="F17" s="449">
        <f ca="1">TODAY()</f>
        <v>42523</v>
      </c>
      <c r="G17" s="449"/>
      <c r="H17" s="449"/>
      <c r="I17" s="449"/>
      <c r="J17" s="449"/>
      <c r="K17" s="449"/>
    </row>
    <row r="18" spans="1:11" ht="12.75">
      <c r="A18" s="231"/>
      <c r="B18" s="231"/>
      <c r="C18" s="231"/>
      <c r="D18" s="231"/>
      <c r="E18" s="231"/>
      <c r="F18" s="231"/>
      <c r="G18" s="231"/>
      <c r="H18" s="231"/>
      <c r="I18" s="231"/>
      <c r="J18" s="231"/>
      <c r="K18" s="231"/>
    </row>
    <row r="19" spans="1:11" ht="12.75">
      <c r="A19" s="231"/>
      <c r="B19" s="231"/>
      <c r="C19" s="231"/>
      <c r="D19" s="231"/>
      <c r="E19" s="231"/>
      <c r="F19" s="231"/>
      <c r="G19" s="231"/>
      <c r="H19" s="231"/>
      <c r="I19" s="231"/>
      <c r="J19" s="231"/>
      <c r="K19" s="231"/>
    </row>
    <row r="20" spans="1:11" ht="18.75" customHeight="1">
      <c r="A20" s="236"/>
      <c r="B20" s="450" t="s">
        <v>33</v>
      </c>
      <c r="C20" s="450"/>
      <c r="D20" s="450"/>
      <c r="E20" s="450"/>
      <c r="F20" s="450"/>
      <c r="G20" s="450"/>
      <c r="H20" s="450"/>
      <c r="I20" s="450"/>
      <c r="J20" s="450"/>
      <c r="K20" s="450"/>
    </row>
    <row r="21" spans="1:11" ht="12.75">
      <c r="A21" s="231"/>
      <c r="B21" s="249"/>
      <c r="C21" s="249"/>
      <c r="D21" s="249"/>
      <c r="E21" s="249"/>
      <c r="F21" s="231"/>
      <c r="G21" s="231"/>
      <c r="H21" s="231"/>
      <c r="I21" s="231"/>
      <c r="J21" s="231"/>
      <c r="K21" s="231"/>
    </row>
    <row r="22" spans="1:11" ht="19.5" customHeight="1">
      <c r="A22" s="250"/>
      <c r="B22" s="439" t="s">
        <v>204</v>
      </c>
      <c r="C22" s="439"/>
      <c r="D22" s="439"/>
      <c r="E22" s="439"/>
      <c r="F22" s="439"/>
      <c r="G22" s="439" t="s">
        <v>3</v>
      </c>
      <c r="H22" s="439"/>
      <c r="I22" s="439"/>
      <c r="J22" s="439"/>
      <c r="K22" s="439"/>
    </row>
    <row r="23" spans="1:11" ht="15" customHeight="1">
      <c r="A23" s="250"/>
      <c r="B23" s="451" t="s">
        <v>205</v>
      </c>
      <c r="C23" s="451"/>
      <c r="D23" s="451"/>
      <c r="E23" s="451"/>
      <c r="F23" s="451"/>
      <c r="G23" s="444" t="s">
        <v>206</v>
      </c>
      <c r="H23" s="444"/>
      <c r="I23" s="444"/>
      <c r="J23" s="444"/>
      <c r="K23" s="444"/>
    </row>
    <row r="24" spans="1:11" ht="14.25">
      <c r="A24" s="250"/>
      <c r="B24" s="445" t="str">
        <f>'BİLGİ GİRİŞİ'!C23</f>
        <v>XXX</v>
      </c>
      <c r="C24" s="445"/>
      <c r="D24" s="445"/>
      <c r="E24" s="445"/>
      <c r="F24" s="445"/>
      <c r="G24" s="446" t="str">
        <f>'BİLGİ GİRİŞİ'!C5</f>
        <v>XXX</v>
      </c>
      <c r="H24" s="446"/>
      <c r="I24" s="446"/>
      <c r="J24" s="446"/>
      <c r="K24" s="446"/>
    </row>
    <row r="25" spans="1:11" ht="15">
      <c r="A25" s="250"/>
      <c r="B25" s="447" t="s">
        <v>207</v>
      </c>
      <c r="C25" s="447"/>
      <c r="D25" s="447"/>
      <c r="E25" s="447"/>
      <c r="F25" s="447"/>
      <c r="G25" s="446"/>
      <c r="H25" s="446"/>
      <c r="I25" s="446"/>
      <c r="J25" s="446"/>
      <c r="K25" s="446"/>
    </row>
    <row r="26" spans="1:11" ht="15">
      <c r="A26" s="250"/>
      <c r="B26" s="447" t="s">
        <v>208</v>
      </c>
      <c r="C26" s="447"/>
      <c r="D26" s="447"/>
      <c r="E26" s="447"/>
      <c r="F26" s="447"/>
      <c r="G26" s="447"/>
      <c r="H26" s="447"/>
      <c r="I26" s="447"/>
      <c r="J26" s="447"/>
      <c r="K26" s="447"/>
    </row>
    <row r="27" spans="1:11" ht="15">
      <c r="A27" s="231"/>
      <c r="B27" s="448"/>
      <c r="C27" s="448"/>
      <c r="D27" s="448"/>
      <c r="E27" s="448"/>
      <c r="F27" s="448"/>
      <c r="G27" s="448"/>
      <c r="H27" s="448"/>
      <c r="I27" s="448"/>
      <c r="J27" s="448"/>
      <c r="K27" s="448"/>
    </row>
    <row r="28" spans="1:11" ht="12.75">
      <c r="A28" s="231"/>
      <c r="B28" s="231"/>
      <c r="C28" s="231"/>
      <c r="D28" s="231"/>
      <c r="E28" s="231"/>
      <c r="F28" s="231"/>
      <c r="G28" s="231"/>
      <c r="H28" s="231"/>
      <c r="I28" s="231"/>
      <c r="J28" s="231"/>
      <c r="K28" s="231"/>
    </row>
    <row r="29" spans="1:11" ht="12.75">
      <c r="A29" s="231"/>
      <c r="B29" s="231"/>
      <c r="C29" s="231"/>
      <c r="D29" s="231"/>
      <c r="E29" s="231"/>
      <c r="F29" s="231"/>
      <c r="G29" s="231"/>
      <c r="H29" s="231"/>
      <c r="I29" s="231"/>
      <c r="J29" s="231"/>
      <c r="K29" s="231"/>
    </row>
    <row r="30" spans="1:11" ht="30" customHeight="1">
      <c r="A30" s="231"/>
      <c r="B30" s="439" t="s">
        <v>209</v>
      </c>
      <c r="C30" s="439"/>
      <c r="D30" s="439" t="s">
        <v>210</v>
      </c>
      <c r="E30" s="439"/>
      <c r="F30" s="443" t="s">
        <v>211</v>
      </c>
      <c r="G30" s="443"/>
      <c r="H30" s="443" t="s">
        <v>212</v>
      </c>
      <c r="I30" s="443"/>
      <c r="J30" s="443" t="s">
        <v>212</v>
      </c>
      <c r="K30" s="443"/>
    </row>
    <row r="31" spans="1:11" ht="15.75" customHeight="1">
      <c r="A31" s="231"/>
      <c r="B31" s="444" t="s">
        <v>206</v>
      </c>
      <c r="C31" s="444"/>
      <c r="D31" s="444" t="s">
        <v>206</v>
      </c>
      <c r="E31" s="444"/>
      <c r="F31" s="444" t="s">
        <v>206</v>
      </c>
      <c r="G31" s="444"/>
      <c r="H31" s="444" t="s">
        <v>206</v>
      </c>
      <c r="I31" s="444"/>
      <c r="J31" s="444" t="s">
        <v>206</v>
      </c>
      <c r="K31" s="444"/>
    </row>
    <row r="32" spans="1:11" ht="15.75" customHeight="1">
      <c r="A32" s="231"/>
      <c r="B32" s="442" t="str">
        <f>'BİLGİ GİRİŞİ'!C10</f>
        <v>XXX</v>
      </c>
      <c r="C32" s="442"/>
      <c r="D32" s="442" t="str">
        <f>'BİLGİ GİRİŞİ'!C14</f>
        <v>XXX</v>
      </c>
      <c r="E32" s="442"/>
      <c r="F32" s="442" t="str">
        <f>'BİLGİ GİRİŞİ'!C12</f>
        <v>XXX</v>
      </c>
      <c r="G32" s="442"/>
      <c r="H32" s="442" t="str">
        <f>'BİLGİ GİRİŞİ'!C16</f>
        <v>XXX</v>
      </c>
      <c r="I32" s="442"/>
      <c r="J32" s="442" t="str">
        <f>'BİLGİ GİRİŞİ'!C18</f>
        <v>XXX</v>
      </c>
      <c r="K32" s="442"/>
    </row>
    <row r="33" spans="1:11" ht="15.75" customHeight="1">
      <c r="A33" s="231"/>
      <c r="B33" s="440" t="s">
        <v>213</v>
      </c>
      <c r="C33" s="440"/>
      <c r="D33" s="440" t="s">
        <v>214</v>
      </c>
      <c r="E33" s="440"/>
      <c r="F33" s="440" t="s">
        <v>215</v>
      </c>
      <c r="G33" s="440"/>
      <c r="H33" s="440" t="s">
        <v>216</v>
      </c>
      <c r="I33" s="440"/>
      <c r="J33" s="440" t="s">
        <v>217</v>
      </c>
      <c r="K33" s="440"/>
    </row>
    <row r="34" spans="1:11" ht="15.75" customHeight="1">
      <c r="A34" s="231"/>
      <c r="B34" s="440" t="s">
        <v>394</v>
      </c>
      <c r="C34" s="440"/>
      <c r="D34" s="440" t="s">
        <v>395</v>
      </c>
      <c r="E34" s="440"/>
      <c r="F34" s="440" t="s">
        <v>395</v>
      </c>
      <c r="G34" s="440"/>
      <c r="H34" s="440" t="s">
        <v>395</v>
      </c>
      <c r="I34" s="440"/>
      <c r="J34" s="440" t="s">
        <v>395</v>
      </c>
      <c r="K34" s="440"/>
    </row>
    <row r="35" spans="1:11" ht="15.75" customHeight="1">
      <c r="A35" s="231"/>
      <c r="B35" s="251"/>
      <c r="C35" s="252"/>
      <c r="D35" s="251"/>
      <c r="E35" s="252"/>
      <c r="F35" s="251"/>
      <c r="G35" s="252"/>
      <c r="H35" s="251"/>
      <c r="I35" s="252"/>
      <c r="J35" s="251"/>
      <c r="K35" s="252"/>
    </row>
    <row r="36" spans="1:11" ht="15.75" customHeight="1">
      <c r="A36" s="231"/>
      <c r="B36" s="251"/>
      <c r="C36" s="252"/>
      <c r="D36" s="251"/>
      <c r="E36" s="252"/>
      <c r="F36" s="251"/>
      <c r="G36" s="252"/>
      <c r="H36" s="251"/>
      <c r="I36" s="252"/>
      <c r="J36" s="251"/>
      <c r="K36" s="252"/>
    </row>
    <row r="37" spans="1:11" ht="15.75" customHeight="1">
      <c r="A37" s="231"/>
      <c r="B37" s="253"/>
      <c r="C37" s="254"/>
      <c r="D37" s="253"/>
      <c r="E37" s="254"/>
      <c r="F37" s="253"/>
      <c r="G37" s="254"/>
      <c r="H37" s="253"/>
      <c r="I37" s="254"/>
      <c r="J37" s="253"/>
      <c r="K37" s="254"/>
    </row>
    <row r="38" spans="1:11" ht="15.75" customHeight="1">
      <c r="A38" s="231"/>
      <c r="B38" s="441"/>
      <c r="C38" s="441"/>
      <c r="D38" s="255"/>
      <c r="E38" s="255"/>
      <c r="F38" s="255"/>
      <c r="G38" s="255"/>
      <c r="H38" s="255"/>
      <c r="I38" s="255"/>
      <c r="J38" s="255"/>
      <c r="K38" s="255"/>
    </row>
    <row r="39" spans="1:11" ht="12.75">
      <c r="A39" s="231"/>
      <c r="B39" s="249"/>
      <c r="C39" s="249"/>
      <c r="D39" s="249"/>
      <c r="E39" s="249"/>
      <c r="F39" s="249"/>
      <c r="G39" s="249"/>
      <c r="H39" s="249"/>
      <c r="I39" s="249"/>
      <c r="J39" s="249"/>
      <c r="K39" s="249"/>
    </row>
    <row r="40" spans="1:11" ht="18.75">
      <c r="A40" s="230"/>
      <c r="B40" s="438" t="s">
        <v>218</v>
      </c>
      <c r="C40" s="438"/>
      <c r="D40" s="438"/>
      <c r="E40" s="438"/>
      <c r="F40" s="438"/>
      <c r="G40" s="438"/>
      <c r="H40" s="438"/>
      <c r="I40" s="438"/>
      <c r="J40" s="438"/>
      <c r="K40" s="438"/>
    </row>
    <row r="41" spans="1:11" ht="12.75">
      <c r="A41" s="231"/>
      <c r="B41" s="231"/>
      <c r="C41" s="231"/>
      <c r="D41" s="231"/>
      <c r="E41" s="231"/>
      <c r="F41" s="231"/>
      <c r="G41" s="231"/>
      <c r="H41" s="231"/>
      <c r="I41" s="231"/>
      <c r="J41" s="231"/>
      <c r="K41" s="231"/>
    </row>
    <row r="42" spans="1:11" ht="19.5" customHeight="1">
      <c r="A42" s="231"/>
      <c r="B42" s="439" t="s">
        <v>219</v>
      </c>
      <c r="C42" s="439"/>
      <c r="D42" s="439" t="s">
        <v>219</v>
      </c>
      <c r="E42" s="439"/>
      <c r="F42" s="439" t="s">
        <v>219</v>
      </c>
      <c r="G42" s="439"/>
      <c r="H42" s="439" t="s">
        <v>219</v>
      </c>
      <c r="I42" s="439"/>
      <c r="J42" s="439" t="s">
        <v>220</v>
      </c>
      <c r="K42" s="439"/>
    </row>
    <row r="43" spans="1:11" ht="13.5" customHeight="1">
      <c r="A43" s="231"/>
      <c r="B43" s="436" t="s">
        <v>206</v>
      </c>
      <c r="C43" s="436"/>
      <c r="D43" s="436" t="s">
        <v>206</v>
      </c>
      <c r="E43" s="436"/>
      <c r="F43" s="436" t="s">
        <v>206</v>
      </c>
      <c r="G43" s="436"/>
      <c r="H43" s="436" t="s">
        <v>206</v>
      </c>
      <c r="I43" s="436"/>
      <c r="J43" s="436" t="s">
        <v>206</v>
      </c>
      <c r="K43" s="436"/>
    </row>
    <row r="44" spans="1:11" ht="13.5" customHeight="1">
      <c r="A44" s="231"/>
      <c r="B44" s="436"/>
      <c r="C44" s="436"/>
      <c r="D44" s="436"/>
      <c r="E44" s="436"/>
      <c r="F44" s="436"/>
      <c r="G44" s="436"/>
      <c r="H44" s="436"/>
      <c r="I44" s="436"/>
      <c r="J44" s="436"/>
      <c r="K44" s="436"/>
    </row>
    <row r="45" spans="1:11" ht="13.5" customHeight="1">
      <c r="A45" s="231"/>
      <c r="B45" s="436"/>
      <c r="C45" s="436"/>
      <c r="D45" s="436"/>
      <c r="E45" s="436"/>
      <c r="F45" s="436"/>
      <c r="G45" s="436"/>
      <c r="H45" s="436"/>
      <c r="I45" s="436"/>
      <c r="J45" s="436"/>
      <c r="K45" s="436"/>
    </row>
    <row r="46" spans="1:11" ht="13.5" customHeight="1">
      <c r="A46" s="231"/>
      <c r="B46" s="436"/>
      <c r="C46" s="436"/>
      <c r="D46" s="436"/>
      <c r="E46" s="436"/>
      <c r="F46" s="436"/>
      <c r="G46" s="436"/>
      <c r="H46" s="436"/>
      <c r="I46" s="436"/>
      <c r="J46" s="436"/>
      <c r="K46" s="436"/>
    </row>
    <row r="47" spans="1:11" ht="13.5" customHeight="1">
      <c r="A47" s="231"/>
      <c r="B47" s="436"/>
      <c r="C47" s="436"/>
      <c r="D47" s="436"/>
      <c r="E47" s="436"/>
      <c r="F47" s="436"/>
      <c r="G47" s="436"/>
      <c r="H47" s="436"/>
      <c r="I47" s="436"/>
      <c r="J47" s="436"/>
      <c r="K47" s="436"/>
    </row>
    <row r="48" spans="1:11" ht="13.5" customHeight="1">
      <c r="A48" s="231"/>
      <c r="B48" s="436"/>
      <c r="C48" s="436"/>
      <c r="D48" s="436"/>
      <c r="E48" s="436"/>
      <c r="F48" s="436"/>
      <c r="G48" s="436"/>
      <c r="H48" s="436"/>
      <c r="I48" s="436"/>
      <c r="J48" s="436"/>
      <c r="K48" s="436"/>
    </row>
    <row r="49" spans="1:11" ht="13.5" customHeight="1">
      <c r="A49" s="231"/>
      <c r="B49" s="436"/>
      <c r="C49" s="436"/>
      <c r="D49" s="436"/>
      <c r="E49" s="436"/>
      <c r="F49" s="436"/>
      <c r="G49" s="436"/>
      <c r="H49" s="436"/>
      <c r="I49" s="436"/>
      <c r="J49" s="436"/>
      <c r="K49" s="436"/>
    </row>
    <row r="50" spans="1:11" ht="13.5" customHeight="1">
      <c r="A50" s="231"/>
      <c r="B50" s="436"/>
      <c r="C50" s="436"/>
      <c r="D50" s="436"/>
      <c r="E50" s="436"/>
      <c r="F50" s="436"/>
      <c r="G50" s="436"/>
      <c r="H50" s="436"/>
      <c r="I50" s="436"/>
      <c r="J50" s="436"/>
      <c r="K50" s="436"/>
    </row>
    <row r="51" spans="1:11" ht="15">
      <c r="A51" s="231"/>
      <c r="B51" s="256"/>
      <c r="C51" s="256"/>
      <c r="D51" s="257"/>
      <c r="E51" s="257"/>
      <c r="F51" s="257"/>
      <c r="G51" s="257"/>
      <c r="H51" s="257"/>
      <c r="I51" s="257"/>
      <c r="J51" s="257"/>
      <c r="K51" s="257"/>
    </row>
    <row r="52" spans="1:11" ht="8.25" customHeight="1">
      <c r="A52" s="231"/>
      <c r="B52" s="256"/>
      <c r="C52" s="256"/>
      <c r="D52" s="257"/>
      <c r="E52" s="257"/>
      <c r="F52" s="257"/>
      <c r="G52" s="257"/>
      <c r="H52" s="257"/>
      <c r="I52" s="257"/>
      <c r="J52" s="257"/>
      <c r="K52" s="257"/>
    </row>
    <row r="53" spans="1:11" ht="15">
      <c r="A53" s="231"/>
      <c r="B53" t="s">
        <v>221</v>
      </c>
      <c r="C53" s="258"/>
      <c r="D53" s="258"/>
      <c r="E53" s="437">
        <f>F17</f>
        <v>42523</v>
      </c>
      <c r="F53" s="437"/>
      <c r="G53" t="s">
        <v>222</v>
      </c>
      <c r="H53" s="258"/>
      <c r="I53" s="258"/>
      <c r="J53" s="258"/>
      <c r="K53" s="258"/>
    </row>
    <row r="54" spans="1:11" ht="15">
      <c r="A54" s="231"/>
      <c r="B54" s="435" t="s">
        <v>223</v>
      </c>
      <c r="C54" s="435"/>
      <c r="D54" s="435"/>
      <c r="E54" s="435"/>
      <c r="F54" s="435"/>
      <c r="G54" s="435"/>
      <c r="H54" s="435"/>
      <c r="I54" s="435"/>
      <c r="J54" s="435"/>
      <c r="K54" s="435"/>
    </row>
    <row r="55" ht="12.75">
      <c r="C55" s="259"/>
    </row>
  </sheetData>
  <sheetProtection selectLockedCells="1" selectUnlockedCells="1"/>
  <mergeCells count="64">
    <mergeCell ref="F2:H2"/>
    <mergeCell ref="F3:H3"/>
    <mergeCell ref="F6:H6"/>
    <mergeCell ref="J7:K7"/>
    <mergeCell ref="J9:K9"/>
    <mergeCell ref="F10:K10"/>
    <mergeCell ref="F11:K11"/>
    <mergeCell ref="F12:K12"/>
    <mergeCell ref="F13:K13"/>
    <mergeCell ref="G14:K14"/>
    <mergeCell ref="F15:K15"/>
    <mergeCell ref="F16:K16"/>
    <mergeCell ref="F17:K17"/>
    <mergeCell ref="B20:K20"/>
    <mergeCell ref="B22:F22"/>
    <mergeCell ref="G22:K22"/>
    <mergeCell ref="B23:F23"/>
    <mergeCell ref="G23:K23"/>
    <mergeCell ref="B24:F24"/>
    <mergeCell ref="G24:K25"/>
    <mergeCell ref="B25:F25"/>
    <mergeCell ref="B26:F26"/>
    <mergeCell ref="G26:K26"/>
    <mergeCell ref="B27:F27"/>
    <mergeCell ref="G27:K27"/>
    <mergeCell ref="B30:C30"/>
    <mergeCell ref="D30:E30"/>
    <mergeCell ref="F30:G30"/>
    <mergeCell ref="H30:I30"/>
    <mergeCell ref="J30:K30"/>
    <mergeCell ref="B31:C31"/>
    <mergeCell ref="D31:E31"/>
    <mergeCell ref="F31:G31"/>
    <mergeCell ref="H31:I31"/>
    <mergeCell ref="J31:K31"/>
    <mergeCell ref="B32:C32"/>
    <mergeCell ref="D32:E32"/>
    <mergeCell ref="F32:G32"/>
    <mergeCell ref="H32:I32"/>
    <mergeCell ref="J32:K32"/>
    <mergeCell ref="B33:C33"/>
    <mergeCell ref="D33:E33"/>
    <mergeCell ref="F33:G33"/>
    <mergeCell ref="H33:I33"/>
    <mergeCell ref="J33:K33"/>
    <mergeCell ref="B34:C34"/>
    <mergeCell ref="D34:E34"/>
    <mergeCell ref="F34:G34"/>
    <mergeCell ref="H34:I34"/>
    <mergeCell ref="J34:K34"/>
    <mergeCell ref="B38:C38"/>
    <mergeCell ref="B40:K40"/>
    <mergeCell ref="B42:C42"/>
    <mergeCell ref="D42:E42"/>
    <mergeCell ref="F42:G42"/>
    <mergeCell ref="H42:I42"/>
    <mergeCell ref="J42:K42"/>
    <mergeCell ref="B54:K54"/>
    <mergeCell ref="B43:C50"/>
    <mergeCell ref="D43:E50"/>
    <mergeCell ref="F43:G50"/>
    <mergeCell ref="H43:I50"/>
    <mergeCell ref="J43:K50"/>
    <mergeCell ref="E53:F53"/>
  </mergeCells>
  <printOptions/>
  <pageMargins left="0.75" right="0.75" top="1" bottom="1" header="0.5118055555555555" footer="0.5118055555555555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EMRE</dc:creator>
  <cp:keywords/>
  <dc:description/>
  <cp:lastModifiedBy>pc26</cp:lastModifiedBy>
  <cp:lastPrinted>2016-04-26T13:50:59Z</cp:lastPrinted>
  <dcterms:created xsi:type="dcterms:W3CDTF">2014-06-16T14:24:46Z</dcterms:created>
  <dcterms:modified xsi:type="dcterms:W3CDTF">2016-06-02T09:45:27Z</dcterms:modified>
  <cp:category/>
  <cp:version/>
  <cp:contentType/>
  <cp:contentStatus/>
</cp:coreProperties>
</file>