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<sst xmlns="http://schemas.openxmlformats.org/spreadsheetml/2006/main" count="15" uniqueCount="15">
  <si>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Not:Sarı renkli kutucuklar,giriş(sayı), diğer renkler hesap(formül) için kullanılmıştır.</t>
  </si>
  <si>
    <t>Su Tasarrufu</t>
  </si>
  <si>
    <t xml:space="preserve">
Daire Sayısı
(Ad)</t>
  </si>
  <si>
    <t xml:space="preserve">
Dairelenin
Toplam 
Yıllık Su 
Harcaması
(m3)</t>
  </si>
  <si>
    <t xml:space="preserve">
Dairelenin
Toplam 
Yıllık Su 
Harcaması 
Maliyeti
(TL)</t>
  </si>
  <si>
    <t>1--Bahçeli 
Konut</t>
  </si>
  <si>
    <t>6.2--KONUTLARDA GRİSU TESİSATI KURULARAK  YAPILAN SU TASARRUFU YATIRIM- KAR HESABI:</t>
  </si>
  <si>
    <t xml:space="preserve">
İSKİ 
Birim
Su Fiyatı
(TL)</t>
  </si>
  <si>
    <t xml:space="preserve">
2-
Bahçe Sulama Sistemine 
Gri Su Hattı Bağlanması 
Suretiyle Yapılan
 Su Tasarrufu
(TL)</t>
  </si>
  <si>
    <t xml:space="preserve">
1-
Klozetlere 
Gri Su Hattı 
Bağlanması Suretiyle Yapılan Su Tasarruf
(TL)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</si>
  <si>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Gri su 
tesisatı
Kurulumu
(TL) </t>
    </r>
  </si>
  <si>
    <t>Yıllık 
Toplam
1+2 
Tasarruf
(TL)</t>
  </si>
  <si>
    <t xml:space="preserve">
1--Konutlarda bahçeli daire başına aylık su tüketimi normal 25 m3-bahçeli-günlük normal daire için 450 Lt,sulama için 400 Lt alın.Bunun % 60 si konut, %40 sulama için kullanılabilir.
2-Yüklenici firmalar tarafından yapılacak Gri su tesisatı kurulumu için daire başına 1500-2000 TL olarak alınmakta.</t>
  </si>
  <si>
    <t xml:space="preserve">
Toplam
Tasarruf/
Yıllık Su
Harcaması
Maliyeti
(%)</t>
  </si>
  <si>
    <t>Yatırımın
Geri
Ödeme
Süresi
(Yıl)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</si>
</sst>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1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180" fontId="5" fillId="34" borderId="10" xfId="0" applyNumberFormat="1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wrapText="1"/>
    </xf>
    <xf numFmtId="1" fontId="5" fillId="18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18" borderId="11" xfId="0" applyFont="1" applyFill="1" applyBorder="1" applyAlignment="1">
      <alignment horizontal="center" wrapText="1"/>
    </xf>
    <xf numFmtId="1" fontId="5" fillId="18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center" wrapText="1"/>
    </xf>
    <xf numFmtId="1" fontId="5" fillId="1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0.375" style="0" customWidth="1"/>
    <col min="4" max="4" width="12.375" style="0" customWidth="1"/>
    <col min="5" max="5" width="11.25390625" style="0" customWidth="1"/>
    <col min="6" max="6" width="12.25390625" style="0" customWidth="1"/>
    <col min="7" max="7" width="16.00390625" style="0" customWidth="1"/>
    <col min="8" max="8" width="14.875" style="0" customWidth="1"/>
    <col min="9" max="9" width="13.625" style="0" customWidth="1"/>
    <col min="10" max="10" width="9.75390625" style="0" customWidth="1"/>
    <col min="11" max="11" width="14.00390625" style="0" customWidth="1"/>
    <col min="12" max="12" width="10.625" style="0" customWidth="1"/>
    <col min="13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1" spans="12:14" ht="16.5" customHeight="1">
      <c r="L1" s="10"/>
      <c r="M1" s="10"/>
      <c r="N1" s="10"/>
    </row>
    <row r="2" spans="2:14" ht="16.5" customHeight="1">
      <c r="B2" s="15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22"/>
      <c r="M2" s="10"/>
      <c r="N2" s="10"/>
    </row>
    <row r="3" spans="3:12" ht="12.75">
      <c r="C3" s="18"/>
      <c r="D3" s="18"/>
      <c r="E3" s="18"/>
      <c r="F3" s="18"/>
      <c r="G3" s="18"/>
      <c r="H3" s="18"/>
      <c r="I3" s="18"/>
      <c r="K3" s="14"/>
      <c r="L3" s="11"/>
    </row>
    <row r="4" spans="2:12" ht="150">
      <c r="B4" s="3" t="s">
        <v>5</v>
      </c>
      <c r="C4" s="3" t="s">
        <v>2</v>
      </c>
      <c r="D4" s="8" t="s">
        <v>3</v>
      </c>
      <c r="E4" s="3" t="s">
        <v>7</v>
      </c>
      <c r="F4" s="8" t="s">
        <v>4</v>
      </c>
      <c r="G4" s="6" t="s">
        <v>9</v>
      </c>
      <c r="H4" s="6" t="s">
        <v>8</v>
      </c>
      <c r="I4" s="3" t="s">
        <v>10</v>
      </c>
      <c r="J4" s="12" t="s">
        <v>11</v>
      </c>
      <c r="K4" s="4" t="s">
        <v>14</v>
      </c>
      <c r="L4" s="20" t="s">
        <v>13</v>
      </c>
    </row>
    <row r="5" spans="2:12" ht="15">
      <c r="B5" s="2" t="s">
        <v>1</v>
      </c>
      <c r="C5" s="2">
        <v>10</v>
      </c>
      <c r="D5" s="9">
        <f>25*C5*12</f>
        <v>3000</v>
      </c>
      <c r="E5" s="2">
        <v>3.56</v>
      </c>
      <c r="F5" s="9">
        <f>D5*E5</f>
        <v>10680</v>
      </c>
      <c r="G5" s="7">
        <f>F5*0.26</f>
        <v>2776.8</v>
      </c>
      <c r="H5" s="7">
        <f>F5*0.4</f>
        <v>4272</v>
      </c>
      <c r="I5" s="2">
        <f>2000*C5</f>
        <v>20000</v>
      </c>
      <c r="J5" s="13">
        <f>H5+G5</f>
        <v>7048.8</v>
      </c>
      <c r="K5" s="5">
        <f>(I5/J5)</f>
        <v>2.837362387924186</v>
      </c>
      <c r="L5" s="21">
        <f>(J5/F5)*100</f>
        <v>66</v>
      </c>
    </row>
    <row r="6" ht="12.75">
      <c r="L6" s="11"/>
    </row>
    <row r="7" spans="2:12" ht="30.75" customHeight="1">
      <c r="B7" s="16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23"/>
    </row>
    <row r="9" spans="2:12" ht="1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23"/>
    </row>
  </sheetData>
  <sheetProtection/>
  <mergeCells count="5">
    <mergeCell ref="C3:F3"/>
    <mergeCell ref="G3:I3"/>
    <mergeCell ref="B2:L2"/>
    <mergeCell ref="B7:L7"/>
    <mergeCell ref="B9:L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2016-03-21T06:07:36Z</dcterms:modified>
  <cp:category/>
  <cp:version/>
  <cp:contentType/>
  <cp:contentStatus/>
</cp:coreProperties>
</file>