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<sst xmlns="http://schemas.openxmlformats.org/spreadsheetml/2006/main" count="16" uniqueCount="16">
  <si>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1--Cihaz</t>
  </si>
  <si>
    <t>Yatırımın
Geri
Ödeme
Süresi
(Yıl)</t>
  </si>
  <si>
    <t>Günlük
Çalışma
Süresi
( h )</t>
  </si>
  <si>
    <t>Rüzgar Türbini</t>
  </si>
  <si>
    <t xml:space="preserve">
Rüzgar Türbin İle Üretilen Enerjinin 
İşletme Maliyeti
 Bakım Bedeli-(Euro)
(0,010 EU/kwh) </t>
  </si>
  <si>
    <t xml:space="preserve">
Rüzgar Türbin Elektrik Santrali İle
 Üretilen Enerjinin 
İşletme
Karı-(Euro)</t>
  </si>
  <si>
    <t>4--Rüzgar türbinlerinin ortalama ömrü 25  yıldır.</t>
  </si>
  <si>
    <t>1--Bilgi: 1--50 metredeki Rüzgar hızı 7 m/s veya üzeri olmalıdır.2--50 metredeki Kapasite faktörü %35 veya üzeri olmalıdır. 3--Trafo Merkezleri yada Enerji iletim Hatlarına yakın yerler tercih edilm.</t>
  </si>
  <si>
    <t>Not:Sarı renkli kutucuklar,giriş(sayı), diğer renkler hesap(formül) için kullanılmıştır.</t>
  </si>
  <si>
    <t>5.3-RÜZGAR SANTRALİ İLE ELEKTRİK ÜRETİMİ YATIRIM KAR HESABI:</t>
  </si>
  <si>
    <t xml:space="preserve">
Rüzgar 
Türbin 
Ölçüm 
Hızı
(m/s)</t>
  </si>
  <si>
    <t xml:space="preserve">
Rüzgar 
Türbin 
Kanat 
Çapı
(m)</t>
  </si>
  <si>
    <t xml:space="preserve">
Rüzgar 
Türbin 
 Gücü
(kw)</t>
  </si>
  <si>
    <t xml:space="preserve">
Rüzgar 
Türbin 
Yıllık 
Elektrik 
Üretimi
(kwh)</t>
  </si>
  <si>
    <t xml:space="preserve">
Rüzgar 
Türbin 
 İlk Yatırım 
Bedeli
(Euro)</t>
  </si>
  <si>
    <t xml:space="preserve">
Rüzgar Türbin İle
 Üretilen Enerjinin 
YEK Satış 
Bedeli-(Euro)-
(0,073 $/kwh) 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</si>
</sst>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_ ;[Red]\-0.00\ "/>
    <numFmt numFmtId="182" formatCode="0.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  <numFmt numFmtId="187" formatCode="0_ ;[Red]\-0\ "/>
  </numFmts>
  <fonts count="39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 wrapText="1"/>
    </xf>
    <xf numFmtId="1" fontId="4" fillId="9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180" fontId="4" fillId="34" borderId="10" xfId="0" applyNumberFormat="1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 wrapText="1"/>
    </xf>
    <xf numFmtId="1" fontId="4" fillId="18" borderId="10" xfId="0" applyNumberFormat="1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 wrapText="1"/>
    </xf>
    <xf numFmtId="1" fontId="4" fillId="16" borderId="10" xfId="0" applyNumberFormat="1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 wrapText="1"/>
    </xf>
    <xf numFmtId="1" fontId="3" fillId="3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/>
    </xf>
    <xf numFmtId="1" fontId="3" fillId="35" borderId="10" xfId="0" applyNumberFormat="1" applyFont="1" applyFill="1" applyBorder="1" applyAlignment="1">
      <alignment horizontal="left" wrapText="1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/>
    </xf>
    <xf numFmtId="0" fontId="4" fillId="33" borderId="10" xfId="0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3.75390625" style="0" customWidth="1"/>
    <col min="2" max="2" width="16.25390625" style="0" customWidth="1"/>
    <col min="3" max="3" width="10.125" style="0" customWidth="1"/>
    <col min="4" max="4" width="9.00390625" style="0" customWidth="1"/>
    <col min="5" max="5" width="8.125" style="0" customWidth="1"/>
    <col min="6" max="6" width="8.00390625" style="0" customWidth="1"/>
    <col min="7" max="7" width="10.125" style="0" customWidth="1"/>
    <col min="8" max="8" width="11.625" style="0" customWidth="1"/>
    <col min="9" max="9" width="17.25390625" style="0" customWidth="1"/>
    <col min="10" max="10" width="16.125" style="0" customWidth="1"/>
    <col min="11" max="11" width="18.875" style="0" customWidth="1"/>
    <col min="12" max="13" width="18.125" style="0" customWidth="1"/>
    <col min="14" max="14" width="19.125" style="1" customWidth="1"/>
    <col min="15" max="16" width="20.125" style="0" customWidth="1"/>
    <col min="17" max="17" width="20.25390625" style="0" customWidth="1"/>
    <col min="18" max="18" width="20.125" style="0" customWidth="1"/>
    <col min="19" max="19" width="18.625" style="0" customWidth="1"/>
    <col min="20" max="20" width="17.625" style="0" customWidth="1"/>
    <col min="21" max="21" width="16.25390625" style="0" customWidth="1"/>
    <col min="22" max="22" width="18.625" style="0" customWidth="1"/>
    <col min="23" max="23" width="12.25390625" style="0" customWidth="1"/>
  </cols>
  <sheetData>
    <row r="2" spans="2:12" ht="15.75">
      <c r="B2" s="13" t="s">
        <v>9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3:9" ht="12.75">
      <c r="C3" s="16"/>
      <c r="D3" s="16"/>
      <c r="E3" s="16"/>
      <c r="F3" s="16"/>
      <c r="G3" s="16"/>
      <c r="H3" s="16"/>
      <c r="I3" s="16"/>
    </row>
    <row r="4" spans="2:12" ht="105">
      <c r="B4" s="2" t="s">
        <v>0</v>
      </c>
      <c r="C4" s="12" t="s">
        <v>10</v>
      </c>
      <c r="D4" s="12" t="s">
        <v>11</v>
      </c>
      <c r="E4" s="4" t="s">
        <v>12</v>
      </c>
      <c r="F4" s="3" t="s">
        <v>2</v>
      </c>
      <c r="G4" s="4" t="s">
        <v>13</v>
      </c>
      <c r="H4" s="8" t="s">
        <v>14</v>
      </c>
      <c r="I4" s="8" t="s">
        <v>15</v>
      </c>
      <c r="J4" s="8" t="s">
        <v>4</v>
      </c>
      <c r="K4" s="10" t="s">
        <v>5</v>
      </c>
      <c r="L4" s="6" t="s">
        <v>1</v>
      </c>
    </row>
    <row r="5" spans="2:12" ht="15">
      <c r="B5" s="2" t="s">
        <v>3</v>
      </c>
      <c r="C5" s="2">
        <v>15</v>
      </c>
      <c r="D5" s="2">
        <v>25</v>
      </c>
      <c r="E5" s="5">
        <f>(3.14*(D5/2)*(D5/2)*0.62*C5*C5*C5)/1000</f>
        <v>1026.6328125</v>
      </c>
      <c r="F5" s="2">
        <v>24</v>
      </c>
      <c r="G5" s="5">
        <f>E5*F5*365*0.35</f>
        <v>3147656.203125</v>
      </c>
      <c r="H5" s="9">
        <f>1350*E5</f>
        <v>1385954.296875</v>
      </c>
      <c r="I5" s="9">
        <f>G5*0.082</f>
        <v>258107.80865625</v>
      </c>
      <c r="J5" s="9">
        <f>G5*0.01</f>
        <v>31476.56203125</v>
      </c>
      <c r="K5" s="11">
        <f>I5-J5</f>
        <v>226631.246625</v>
      </c>
      <c r="L5" s="7">
        <f>(H5/K5)</f>
        <v>6.1154598825831705</v>
      </c>
    </row>
    <row r="7" spans="2:12" ht="13.5">
      <c r="B7" s="17" t="s">
        <v>7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spans="2:12" ht="13.5">
      <c r="B8" s="17" t="s">
        <v>6</v>
      </c>
      <c r="C8" s="18"/>
      <c r="D8" s="18"/>
      <c r="E8" s="18"/>
      <c r="F8" s="18"/>
      <c r="G8" s="18"/>
      <c r="H8" s="18"/>
      <c r="I8" s="18"/>
      <c r="J8" s="18"/>
      <c r="K8" s="18"/>
      <c r="L8" s="19"/>
    </row>
    <row r="11" spans="2:11" ht="15">
      <c r="B11" s="20" t="s">
        <v>8</v>
      </c>
      <c r="C11" s="20"/>
      <c r="D11" s="20"/>
      <c r="E11" s="20"/>
      <c r="F11" s="20"/>
      <c r="G11" s="20"/>
      <c r="H11" s="20"/>
      <c r="I11" s="20"/>
      <c r="J11" s="20"/>
      <c r="K11" s="20"/>
    </row>
  </sheetData>
  <sheetProtection/>
  <mergeCells count="6">
    <mergeCell ref="B2:L2"/>
    <mergeCell ref="C3:F3"/>
    <mergeCell ref="G3:I3"/>
    <mergeCell ref="B7:L7"/>
    <mergeCell ref="B8:L8"/>
    <mergeCell ref="B11:K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mknmuh3</dc:creator>
  <cp:keywords/>
  <dc:description/>
  <cp:lastModifiedBy>31750845092</cp:lastModifiedBy>
  <cp:lastPrinted>2012-01-30T12:18:44Z</cp:lastPrinted>
  <dcterms:created xsi:type="dcterms:W3CDTF">2009-03-25T06:59:19Z</dcterms:created>
  <dcterms:modified xsi:type="dcterms:W3CDTF">2016-03-17T06:30:19Z</dcterms:modified>
  <cp:category/>
  <cp:version/>
  <cp:contentType/>
  <cp:contentStatus/>
</cp:coreProperties>
</file>