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<sst xmlns="http://schemas.openxmlformats.org/spreadsheetml/2006/main" count="29" uniqueCount="28">
  <si>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1--Cihaz</t>
  </si>
  <si>
    <t>Günde
Çalışma
Süresi(h)</t>
  </si>
  <si>
    <t>2-Kazan
Kapasitesi
(kcal/h)</t>
  </si>
  <si>
    <t>Doğalgaz
Alt Isıl
Değer
(kJ/m3</t>
  </si>
  <si>
    <t>DG Kazanı</t>
  </si>
  <si>
    <t>Yıllık
Yakıt
Tasarrufu
(m3/yıl)</t>
  </si>
  <si>
    <t xml:space="preserve">
Doğalgaz
Kazan
Verimi
( % )</t>
  </si>
  <si>
    <t>Hava Soğ.Çiller</t>
  </si>
  <si>
    <t>2-Chiller
Kapasitesi
(kcal/h)</t>
  </si>
  <si>
    <t xml:space="preserve">
Chiller
Verimi
( % )</t>
  </si>
  <si>
    <t>1--Isıtmada</t>
  </si>
  <si>
    <t>2--Soğutmada</t>
  </si>
  <si>
    <t>3--Toplam</t>
  </si>
  <si>
    <t>1-Isı  geri kazanım cihazları için iç ve dış ortam sıcaklıkları arasındaki fark 2 C nin üzerinde ise  sistemin işletilmesi ekonomik olmaktadır. 2--Isı geri kazanım cihazına bağlı toplam enerji kazancı karasal iklime sahip bölgelerde daha yüksektir.</t>
  </si>
  <si>
    <t>Not:Sarı renkli kutucuklar,giriş(sayı), diğer renkler hesap(formül) için kullanılmıştır.</t>
  </si>
  <si>
    <t>Yatırımın
Geri
Ödeme
Süresi
(Ay)</t>
  </si>
  <si>
    <t>2.13-ISITMA VE SOĞUTMA TESİSATINDA ISI GERİ KAZANIM CİHAZI KULLANILMASI İLE YAPILAN TASARRUF:</t>
  </si>
  <si>
    <t>Isı Geri 
Kazanım 
Cihazı
Kullanımı
 ile Isıtmada Verim 
Artışı
( % )</t>
  </si>
  <si>
    <t>Doğalgaz
Birim 
Fiyatı
(TL/m3)</t>
  </si>
  <si>
    <t>Yapılan 
Para 
Tasarrufu
(TL/yıl)</t>
  </si>
  <si>
    <t>2--
Cihaz</t>
  </si>
  <si>
    <t>Isı 
Geri 
Kazanım
 Cihazı
Kullanımı 
ile 
Soğutmada
 Verim Artışı
( % )</t>
  </si>
  <si>
    <t>Elektrik 
İçin
Alt Isıl
Değer
(kJ/m3</t>
  </si>
  <si>
    <t>Yıllık
Elektrik 
Enerjisi
Tasarrufu
(kwh/yıl)</t>
  </si>
  <si>
    <t>Elektrik
Birim 
Fiyatı
(TL/kwh)</t>
  </si>
  <si>
    <t>Yapılan 
Para 
Tasar
rufu
(TL/yıl)</t>
  </si>
  <si>
    <t>Toplam 
Para 
Tasar
rufu
(TL/yıl)</t>
  </si>
  <si>
    <r>
      <rPr>
        <b/>
        <sz val="11"/>
        <rFont val="Times New Roman"/>
        <family val="1"/>
      </rPr>
      <t>Yatırım 
Bedeli-</t>
    </r>
    <r>
      <rPr>
        <sz val="11"/>
        <rFont val="Times New Roman"/>
        <family val="1"/>
      </rPr>
      <t xml:space="preserve">
Isı 
Geri 
Kazanım 
Cihazı
(TL) </t>
    </r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</si>
</sst>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1" fontId="4" fillId="9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2" fontId="4" fillId="34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15" borderId="10" xfId="0" applyFont="1" applyFill="1" applyBorder="1" applyAlignment="1">
      <alignment/>
    </xf>
    <xf numFmtId="0" fontId="3" fillId="15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3.75390625" style="0" customWidth="1"/>
    <col min="2" max="2" width="12.375" style="0" customWidth="1"/>
    <col min="3" max="3" width="10.375" style="0" customWidth="1"/>
    <col min="4" max="4" width="9.75390625" style="0" customWidth="1"/>
    <col min="5" max="5" width="10.875" style="0" customWidth="1"/>
    <col min="6" max="6" width="8.25390625" style="0" customWidth="1"/>
    <col min="7" max="7" width="11.00390625" style="0" customWidth="1"/>
    <col min="8" max="8" width="10.875" style="0" customWidth="1"/>
    <col min="9" max="9" width="10.25390625" style="0" customWidth="1"/>
    <col min="10" max="10" width="12.00390625" style="0" customWidth="1"/>
    <col min="11" max="11" width="13.375" style="0" customWidth="1"/>
    <col min="12" max="12" width="11.875" style="0" customWidth="1"/>
    <col min="13" max="13" width="7.25390625" style="0" customWidth="1"/>
    <col min="14" max="14" width="11.75390625" style="1" customWidth="1"/>
    <col min="15" max="15" width="10.25390625" style="0" customWidth="1"/>
    <col min="16" max="16" width="7.875" style="0" customWidth="1"/>
    <col min="17" max="17" width="9.125" style="0" customWidth="1"/>
    <col min="18" max="18" width="10.875" style="0" customWidth="1"/>
    <col min="19" max="19" width="13.375" style="0" customWidth="1"/>
    <col min="20" max="20" width="10.125" style="0" customWidth="1"/>
    <col min="21" max="21" width="9.875" style="0" customWidth="1"/>
    <col min="22" max="22" width="10.125" style="0" customWidth="1"/>
    <col min="23" max="23" width="12.25390625" style="0" customWidth="1"/>
  </cols>
  <sheetData>
    <row r="2" spans="2:20" ht="15.75">
      <c r="B2" s="16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  <c r="Q2" s="15"/>
      <c r="R2" s="15"/>
      <c r="S2" s="15"/>
      <c r="T2" s="15"/>
    </row>
    <row r="3" spans="2:20" ht="15.75">
      <c r="B3" s="10"/>
      <c r="C3" s="10"/>
      <c r="D3" s="10"/>
      <c r="E3" s="10"/>
      <c r="F3" s="10"/>
      <c r="G3" s="10"/>
      <c r="H3" s="10"/>
      <c r="I3" s="10"/>
      <c r="J3" s="13" t="s">
        <v>10</v>
      </c>
      <c r="K3" s="10"/>
      <c r="L3" s="11"/>
      <c r="M3" s="8"/>
      <c r="N3" s="8"/>
      <c r="S3" s="12" t="s">
        <v>11</v>
      </c>
      <c r="T3" s="12" t="s">
        <v>12</v>
      </c>
    </row>
    <row r="4" spans="2:22" ht="150">
      <c r="B4" s="2" t="s">
        <v>0</v>
      </c>
      <c r="C4" s="3" t="s">
        <v>2</v>
      </c>
      <c r="D4" s="3" t="s">
        <v>6</v>
      </c>
      <c r="E4" s="3" t="s">
        <v>17</v>
      </c>
      <c r="F4" s="3" t="s">
        <v>1</v>
      </c>
      <c r="G4" s="3" t="s">
        <v>3</v>
      </c>
      <c r="H4" s="4" t="s">
        <v>5</v>
      </c>
      <c r="I4" s="3" t="s">
        <v>18</v>
      </c>
      <c r="J4" s="4" t="s">
        <v>19</v>
      </c>
      <c r="K4" s="3" t="s">
        <v>20</v>
      </c>
      <c r="L4" s="3" t="s">
        <v>8</v>
      </c>
      <c r="M4" s="3" t="s">
        <v>9</v>
      </c>
      <c r="N4" s="3" t="s">
        <v>21</v>
      </c>
      <c r="O4" s="3" t="s">
        <v>1</v>
      </c>
      <c r="P4" s="3" t="s">
        <v>22</v>
      </c>
      <c r="Q4" s="4" t="s">
        <v>23</v>
      </c>
      <c r="R4" s="3" t="s">
        <v>24</v>
      </c>
      <c r="S4" s="4" t="s">
        <v>25</v>
      </c>
      <c r="T4" s="4" t="s">
        <v>26</v>
      </c>
      <c r="U4" s="3" t="s">
        <v>27</v>
      </c>
      <c r="V4" s="7" t="s">
        <v>15</v>
      </c>
    </row>
    <row r="5" spans="2:22" ht="15">
      <c r="B5" s="2" t="s">
        <v>4</v>
      </c>
      <c r="C5" s="2">
        <v>1000000</v>
      </c>
      <c r="D5" s="2">
        <v>0.85</v>
      </c>
      <c r="E5" s="2">
        <v>0.1</v>
      </c>
      <c r="F5" s="2">
        <v>18</v>
      </c>
      <c r="G5" s="2">
        <v>34500</v>
      </c>
      <c r="H5" s="5">
        <f>((C5*F5*365)/G5)*((1/D5)*(E5))*4.184</f>
        <v>93738.7212276215</v>
      </c>
      <c r="I5" s="6">
        <v>1</v>
      </c>
      <c r="J5" s="5">
        <f>H5*I5</f>
        <v>93738.7212276215</v>
      </c>
      <c r="K5" s="2" t="s">
        <v>7</v>
      </c>
      <c r="L5" s="2">
        <v>1400000</v>
      </c>
      <c r="M5" s="2">
        <v>0.8</v>
      </c>
      <c r="N5" s="2">
        <v>0.07</v>
      </c>
      <c r="O5" s="2">
        <v>18</v>
      </c>
      <c r="P5" s="2">
        <v>3273</v>
      </c>
      <c r="Q5" s="5">
        <f>((L5*O5*365)/P5)*((1/M5)*(N5))*4.184</f>
        <v>1028838.3134738774</v>
      </c>
      <c r="R5" s="6">
        <v>0.11</v>
      </c>
      <c r="S5" s="5">
        <f>Q5*R5</f>
        <v>113172.21448212651</v>
      </c>
      <c r="T5" s="5">
        <f>J5+S5</f>
        <v>206910.935709748</v>
      </c>
      <c r="U5" s="2">
        <v>10000</v>
      </c>
      <c r="V5" s="9">
        <f>(U5/T5)*12</f>
        <v>0.5799596796968454</v>
      </c>
    </row>
    <row r="6" spans="2:20" ht="12.75">
      <c r="B6" s="15" t="s">
        <v>13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14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1" ht="15">
      <c r="B8" s="17" t="s">
        <v>14</v>
      </c>
      <c r="C8" s="17"/>
      <c r="D8" s="17"/>
      <c r="E8" s="17"/>
      <c r="F8" s="17"/>
      <c r="G8" s="17"/>
      <c r="H8" s="17"/>
      <c r="I8" s="17"/>
      <c r="J8" s="17"/>
      <c r="K8" s="17"/>
    </row>
  </sheetData>
  <sheetProtection/>
  <mergeCells count="3">
    <mergeCell ref="B6:T6"/>
    <mergeCell ref="B8:K8"/>
    <mergeCell ref="B2:T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2016-03-01T06:49:46Z</dcterms:modified>
  <cp:category/>
  <cp:version/>
  <cp:contentType/>
  <cp:contentStatus/>
</cp:coreProperties>
</file>