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<sst xmlns="http://schemas.openxmlformats.org/spreadsheetml/2006/main" count="25" uniqueCount="25">
  <si>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1--Cihaz</t>
  </si>
  <si>
    <t>Kompresör</t>
  </si>
  <si>
    <t>Günde
Çalışma
Süresi(h)</t>
  </si>
  <si>
    <t>Yıllık
Enerji
Tasarrufu
(kwh/y)</t>
  </si>
  <si>
    <t>1-  6-8 bar da üretilen basınçlı hava düşük basınç gerektiren sistemlerde kullanılmamalıdır.root blover ler kullanılmalıdır.</t>
  </si>
  <si>
    <t>2--Değişik basınç altında çalışan ekipmanlar ayrı hatlardan ve kompresörden beslenmelidir.</t>
  </si>
  <si>
    <t>3--Basınçlı hava sistemlerinde ani yük çekilmesi ve sızıntı durumlarında oluşan basınç düşmesine karşı kompresör set</t>
  </si>
  <si>
    <t>4--Kompresör set basıncının gerektiği kadar düşürülmesi ile ciddi tasarruf sağlanabilir.</t>
  </si>
  <si>
    <t>Kompresör
Yükleme 
Oranı</t>
  </si>
  <si>
    <t>İnceleme
Sonucu
Önerilen
Hava
Basıncı
(kPa)</t>
  </si>
  <si>
    <t>Güç
Azaltma
Faktörü</t>
  </si>
  <si>
    <t>Sistem
Basıncı
(kPa)</t>
  </si>
  <si>
    <r>
      <rPr>
        <b/>
        <sz val="11"/>
        <rFont val="Times New Roman"/>
        <family val="1"/>
      </rPr>
      <t>Yatırım
Bedeli</t>
    </r>
    <r>
      <rPr>
        <sz val="11"/>
        <rFont val="Times New Roman"/>
        <family val="1"/>
      </rPr>
      <t xml:space="preserve">
(TL) </t>
    </r>
  </si>
  <si>
    <t>Not:Sarı renkli kutucuklar,giriş(sayı), diğer renkler hesap(formül) için kullanılmıştır.</t>
  </si>
  <si>
    <t>Yatırımın
Geri
Ödeme
Süresi
(Ay)</t>
  </si>
  <si>
    <t>2.2-BASINÇLI HAVA SİSTEMİNDE DÜŞÜK BASINÇLI HAVA KULLANIMI İLE YAPILAN TASARRUF:</t>
  </si>
  <si>
    <t xml:space="preserve">    basıncını yükseltmek yerine çalışma noktalarına yakın yerlere basınçlı hava tankı koymak çözüm olabilir.</t>
  </si>
  <si>
    <t>Kompresörün
Harcadığı
Yıllık Enerji
Miktarı
(kwh/y)</t>
  </si>
  <si>
    <t>Kompresörün
Harcadığı
Yıllık Enerji
Maliyeti
(TL)</t>
  </si>
  <si>
    <t>2-Motor 
Gücü
(HP)</t>
  </si>
  <si>
    <t>Cihaz 
Motor
Verimi</t>
  </si>
  <si>
    <t>Komp
resör
Basıncı
(kPa)</t>
  </si>
  <si>
    <t xml:space="preserve">
Birim 
Enerji
Fiyatı
(TL
/kwh)</t>
  </si>
  <si>
    <t>Para 
Tasar
rufu
(TL)</t>
  </si>
  <si>
    <t>Yatırım 
Bedeli/
Yıllık 
Enerji 
Maliyeti
(%)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</si>
</sst>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39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1" fontId="3" fillId="9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3" fillId="35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3.75390625" style="0" customWidth="1"/>
    <col min="2" max="2" width="10.25390625" style="0" customWidth="1"/>
    <col min="3" max="3" width="8.875" style="0" customWidth="1"/>
    <col min="4" max="4" width="8.625" style="0" customWidth="1"/>
    <col min="5" max="5" width="12.625" style="0" customWidth="1"/>
    <col min="6" max="6" width="10.25390625" style="0" customWidth="1"/>
    <col min="7" max="7" width="8.125" style="0" customWidth="1"/>
    <col min="8" max="8" width="8.00390625" style="0" customWidth="1"/>
    <col min="9" max="9" width="10.125" style="0" customWidth="1"/>
    <col min="10" max="10" width="9.75390625" style="0" customWidth="1"/>
    <col min="11" max="11" width="12.75390625" style="0" customWidth="1"/>
    <col min="12" max="13" width="8.875" style="0" customWidth="1"/>
    <col min="14" max="14" width="8.125" style="1" customWidth="1"/>
    <col min="15" max="15" width="11.375" style="0" customWidth="1"/>
    <col min="16" max="16" width="13.75390625" style="0" customWidth="1"/>
    <col min="17" max="17" width="14.875" style="0" customWidth="1"/>
    <col min="18" max="18" width="9.753906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ht="12.75">
      <c r="R2" s="6"/>
    </row>
    <row r="3" spans="2:18" ht="15.75">
      <c r="B3" s="18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R3" s="6"/>
    </row>
    <row r="4" ht="12.75">
      <c r="R4" s="6"/>
    </row>
    <row r="5" spans="2:21" ht="90">
      <c r="B5" s="2" t="s">
        <v>0</v>
      </c>
      <c r="C5" s="3" t="s">
        <v>19</v>
      </c>
      <c r="D5" s="3" t="s">
        <v>20</v>
      </c>
      <c r="E5" s="3" t="s">
        <v>8</v>
      </c>
      <c r="F5" s="3" t="s">
        <v>2</v>
      </c>
      <c r="G5" s="3" t="s">
        <v>21</v>
      </c>
      <c r="H5" s="3" t="s">
        <v>11</v>
      </c>
      <c r="I5" s="3" t="s">
        <v>9</v>
      </c>
      <c r="J5" s="4" t="s">
        <v>10</v>
      </c>
      <c r="K5" s="4" t="s">
        <v>3</v>
      </c>
      <c r="L5" s="3" t="s">
        <v>22</v>
      </c>
      <c r="M5" s="4" t="s">
        <v>23</v>
      </c>
      <c r="N5" s="3" t="s">
        <v>12</v>
      </c>
      <c r="O5" s="9" t="s">
        <v>14</v>
      </c>
      <c r="P5" s="4" t="s">
        <v>17</v>
      </c>
      <c r="Q5" s="4" t="s">
        <v>18</v>
      </c>
      <c r="R5" s="14" t="s">
        <v>24</v>
      </c>
      <c r="S5" s="10"/>
      <c r="T5" s="10"/>
      <c r="U5" s="13"/>
    </row>
    <row r="6" spans="2:21" ht="15">
      <c r="B6" s="2" t="s">
        <v>1</v>
      </c>
      <c r="C6" s="2">
        <v>175</v>
      </c>
      <c r="D6" s="2">
        <v>0.88</v>
      </c>
      <c r="E6" s="2">
        <v>0.75</v>
      </c>
      <c r="F6" s="2">
        <v>9.5</v>
      </c>
      <c r="G6" s="7">
        <v>800</v>
      </c>
      <c r="H6" s="2">
        <v>100</v>
      </c>
      <c r="I6" s="2">
        <v>600</v>
      </c>
      <c r="J6" s="8">
        <f>1-((POWER((I6/H6),0.28)-1)/(POWER((G6/H6),0.28)-1))</f>
        <v>0.17535063952638896</v>
      </c>
      <c r="K6" s="5">
        <f>(J6*C6*0.746*E6*F6*365)/D6</f>
        <v>67651.7898757796</v>
      </c>
      <c r="L6" s="2">
        <v>0.11</v>
      </c>
      <c r="M6" s="5">
        <f>L6*K6</f>
        <v>7441.696886335757</v>
      </c>
      <c r="N6" s="2">
        <v>3500</v>
      </c>
      <c r="O6" s="15">
        <f>(N6/M6)*12</f>
        <v>5.6438740574235515</v>
      </c>
      <c r="P6" s="5">
        <f>(C6*1.3*E6*F6*365)/D6</f>
        <v>672320.6676136364</v>
      </c>
      <c r="Q6" s="5">
        <f>L6*P6</f>
        <v>73955.2734375</v>
      </c>
      <c r="R6" s="21">
        <f>(N6/Q6)*100</f>
        <v>4.732590168783392</v>
      </c>
      <c r="S6" s="11"/>
      <c r="T6" s="12"/>
      <c r="U6" s="13"/>
    </row>
    <row r="8" spans="2:11" ht="12.75"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</row>
    <row r="9" spans="2:11" ht="12.75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</row>
    <row r="10" spans="2:11" ht="12.75">
      <c r="B10" s="16" t="s">
        <v>6</v>
      </c>
      <c r="C10" s="19"/>
      <c r="D10" s="19"/>
      <c r="E10" s="19"/>
      <c r="F10" s="19"/>
      <c r="G10" s="19"/>
      <c r="H10" s="19"/>
      <c r="I10" s="19"/>
      <c r="J10" s="19"/>
      <c r="K10" s="20"/>
    </row>
    <row r="11" spans="2:11" ht="12.75">
      <c r="B11" s="16" t="s">
        <v>16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2.75">
      <c r="B12" s="16" t="s">
        <v>7</v>
      </c>
      <c r="C12" s="16"/>
      <c r="D12" s="16"/>
      <c r="E12" s="16"/>
      <c r="F12" s="16"/>
      <c r="G12" s="16"/>
      <c r="H12" s="16"/>
      <c r="I12" s="16"/>
      <c r="J12" s="16"/>
      <c r="K12" s="16"/>
    </row>
    <row r="14" spans="2:11" ht="15">
      <c r="B14" s="17" t="s">
        <v>13</v>
      </c>
      <c r="C14" s="17"/>
      <c r="D14" s="17"/>
      <c r="E14" s="17"/>
      <c r="F14" s="17"/>
      <c r="G14" s="17"/>
      <c r="H14" s="17"/>
      <c r="I14" s="17"/>
      <c r="J14" s="17"/>
      <c r="K14" s="17"/>
    </row>
  </sheetData>
  <sheetProtection/>
  <mergeCells count="7">
    <mergeCell ref="B9:K9"/>
    <mergeCell ref="B14:K14"/>
    <mergeCell ref="B3:N3"/>
    <mergeCell ref="B11:K11"/>
    <mergeCell ref="B12:K12"/>
    <mergeCell ref="B8:K8"/>
    <mergeCell ref="B10:K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2016-02-29T06:16:28Z</dcterms:modified>
  <cp:category/>
  <cp:version/>
  <cp:contentType/>
  <cp:contentStatus/>
</cp:coreProperties>
</file>