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<sst xmlns="http://schemas.openxmlformats.org/spreadsheetml/2006/main" count="9" uniqueCount="9">
  <si>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Kullanıla
bilir
Hava
İlk
Durum
PAH1-%</t>
  </si>
  <si>
    <t>Kullanıla
bilir
Hava
İstenen
Durum
PAH2-%</t>
  </si>
  <si>
    <t>Yakıt
Tasarruf
Oranı
%</t>
  </si>
  <si>
    <t>Fazla
Hava
İlk
Durum
FH1-%</t>
  </si>
  <si>
    <t>Fazla
Hava
İstenen
Durum
FH2-%</t>
  </si>
  <si>
    <t>Egzost
Sıcaklığı
T(F)</t>
  </si>
  <si>
    <t>Egzost
Sıcaklığı
T( C )</t>
  </si>
  <si>
    <t xml:space="preserve">Kazanlarda Hava Fazlalığının Azaltılması ile Sağlanan Tasarruf </t>
  </si>
  <si>
    <r>
      <rPr>
        <b/>
        <sz val="12"/>
        <rFont val="Times New Roman"/>
        <family val="1"/>
      </rPr>
      <t>1-Kullanılan Formüller</t>
    </r>
    <r>
      <rPr>
        <sz val="12"/>
        <rFont val="Times New Roman"/>
        <family val="1"/>
      </rPr>
      <t>:Kazanlarda yakma havasında brülör ayarları 
ile fazla havanın kısılması ile ciddi anlamda yakıt tasarrufu sağlanabilir.
1--Yakıt Tasarrufu Oranı-%=(PAH ist-PAH mevc)/PAH ist)*100
2-Kullanılabilir Hava Oranı:
PAH(%)=(-0,0002*FH-0,026)*T(F)-0,022*FH+95</t>
    </r>
  </si>
</sst>
</file>

<file path=xl/styles.xml><?xml version="1.0" encoding="utf-8"?>
<styleSheet xmlns="http://schemas.openxmlformats.org/spreadsheetml/2006/main">
  <numFmts count="4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[$-41F]dd\ mmmm\ yyyy\ dddd"/>
    <numFmt numFmtId="190" formatCode="&quot;Evet&quot;;&quot;Evet&quot;;&quot;Hayır&quot;"/>
    <numFmt numFmtId="191" formatCode="&quot;Doğru&quot;;&quot;Doğru&quot;;&quot;Yanlış&quot;"/>
    <numFmt numFmtId="192" formatCode="&quot;Açık&quot;;&quot;Açık&quot;;&quot;Kapalı&quot;"/>
    <numFmt numFmtId="193" formatCode="[$€-2]\ #,##0.00_);[Red]\([$€-2]\ #,##0.00\)"/>
    <numFmt numFmtId="194" formatCode="0.0000"/>
    <numFmt numFmtId="195" formatCode="0.000"/>
  </numFmts>
  <fonts count="45">
    <font>
      <sz val="10"/>
      <name val="Arial Tur"/>
      <family val="0"/>
    </font>
    <font>
      <sz val="8"/>
      <name val="Arial Tur"/>
      <family val="0"/>
    </font>
    <font>
      <b/>
      <sz val="10"/>
      <name val="Arial Tu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0" fillId="25" borderId="8" applyNumberFormat="0" applyFont="0" applyAlignment="0" applyProtection="0"/>
    <xf numFmtId="0" fontId="42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3" fillId="0" borderId="1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4" fillId="1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 wrapText="1"/>
    </xf>
    <xf numFmtId="0" fontId="3" fillId="9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3" fillId="9" borderId="10" xfId="0" applyFont="1" applyFill="1" applyBorder="1" applyAlignment="1">
      <alignment horizontal="center"/>
    </xf>
    <xf numFmtId="1" fontId="3" fillId="9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Sayfa1!#REF!</c:f>
              <c:strCache>
                <c:ptCount val="1"/>
                <c:pt idx="0">
                  <c:v>#BAŞV!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strRef>
              <c:f>Sayfa1!#REF!</c:f>
            </c:strRef>
          </c:xVal>
          <c:yVal>
            <c:numRef>
              <c:f>Sayfa1!#REF!</c:f>
            </c:numRef>
          </c:yVal>
          <c:smooth val="1"/>
        </c:ser>
        <c:axId val="10511102"/>
        <c:axId val="27491055"/>
      </c:scatterChart>
      <c:valAx>
        <c:axId val="105111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491055"/>
        <c:crosses val="autoZero"/>
        <c:crossBetween val="midCat"/>
        <c:dispUnits/>
      </c:valAx>
      <c:valAx>
        <c:axId val="274910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51110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0</xdr:rowOff>
    </xdr:from>
    <xdr:to>
      <xdr:col>6</xdr:col>
      <xdr:colOff>923925</xdr:colOff>
      <xdr:row>0</xdr:row>
      <xdr:rowOff>0</xdr:rowOff>
    </xdr:to>
    <xdr:graphicFrame>
      <xdr:nvGraphicFramePr>
        <xdr:cNvPr id="1" name="6 Grafik"/>
        <xdr:cNvGraphicFramePr/>
      </xdr:nvGraphicFramePr>
      <xdr:xfrm>
        <a:off x="219075" y="0"/>
        <a:ext cx="5219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W2:AS24"/>
  <sheetViews>
    <sheetView tabSelected="1" zoomScalePageLayoutView="0" workbookViewId="0" topLeftCell="U1">
      <selection activeCell="AG3" sqref="AG3"/>
    </sheetView>
  </sheetViews>
  <sheetFormatPr defaultColWidth="9.00390625" defaultRowHeight="28.5" customHeight="1"/>
  <cols>
    <col min="1" max="1" width="3.75390625" style="0" customWidth="1"/>
    <col min="2" max="2" width="15.875" style="0" customWidth="1"/>
    <col min="3" max="3" width="10.125" style="0" customWidth="1"/>
    <col min="4" max="4" width="10.375" style="0" customWidth="1"/>
    <col min="5" max="5" width="9.75390625" style="0" customWidth="1"/>
    <col min="6" max="6" width="9.375" style="0" customWidth="1"/>
    <col min="7" max="7" width="12.75390625" style="0" customWidth="1"/>
    <col min="8" max="8" width="12.625" style="0" customWidth="1"/>
    <col min="9" max="9" width="10.875" style="0" customWidth="1"/>
    <col min="10" max="10" width="11.125" style="0" customWidth="1"/>
    <col min="11" max="12" width="10.625" style="0" customWidth="1"/>
    <col min="13" max="13" width="8.875" style="0" customWidth="1"/>
    <col min="14" max="14" width="14.00390625" style="1" customWidth="1"/>
    <col min="15" max="15" width="16.25390625" style="0" customWidth="1"/>
    <col min="18" max="18" width="5.25390625" style="0" customWidth="1"/>
    <col min="19" max="19" width="5.875" style="0" customWidth="1"/>
    <col min="20" max="20" width="7.25390625" style="0" customWidth="1"/>
    <col min="21" max="21" width="8.375" style="0" customWidth="1"/>
    <col min="22" max="22" width="0" style="0" hidden="1" customWidth="1"/>
    <col min="23" max="23" width="8.25390625" style="0" customWidth="1"/>
    <col min="24" max="24" width="7.625" style="0" customWidth="1"/>
    <col min="25" max="25" width="9.375" style="0" customWidth="1"/>
    <col min="26" max="27" width="10.75390625" style="0" customWidth="1"/>
    <col min="28" max="28" width="9.00390625" style="0" customWidth="1"/>
    <col min="29" max="29" width="8.75390625" style="0" customWidth="1"/>
    <col min="30" max="30" width="7.25390625" style="0" customWidth="1"/>
    <col min="31" max="31" width="7.75390625" style="0" customWidth="1"/>
    <col min="38" max="38" width="7.00390625" style="0" customWidth="1"/>
    <col min="39" max="39" width="7.75390625" style="0" customWidth="1"/>
    <col min="40" max="40" width="6.875" style="0" customWidth="1"/>
    <col min="41" max="41" width="7.375" style="0" customWidth="1"/>
    <col min="42" max="42" width="6.875" style="0" customWidth="1"/>
    <col min="43" max="43" width="6.25390625" style="0" customWidth="1"/>
    <col min="44" max="44" width="7.00390625" style="0" customWidth="1"/>
    <col min="45" max="45" width="7.25390625" style="0" customWidth="1"/>
    <col min="46" max="46" width="6.625" style="0" customWidth="1"/>
    <col min="47" max="47" width="6.75390625" style="0" customWidth="1"/>
    <col min="48" max="48" width="7.00390625" style="0" customWidth="1"/>
    <col min="49" max="49" width="8.875" style="0" customWidth="1"/>
    <col min="50" max="50" width="8.00390625" style="0" customWidth="1"/>
    <col min="53" max="53" width="10.125" style="0" customWidth="1"/>
  </cols>
  <sheetData>
    <row r="2" spans="23:29" ht="28.5" customHeight="1">
      <c r="W2" s="6" t="s">
        <v>7</v>
      </c>
      <c r="X2" s="6"/>
      <c r="Y2" s="6"/>
      <c r="Z2" s="6"/>
      <c r="AA2" s="6"/>
      <c r="AB2" s="6"/>
      <c r="AC2" s="6"/>
    </row>
    <row r="3" spans="23:45" ht="120" customHeight="1">
      <c r="W3" s="7" t="s">
        <v>3</v>
      </c>
      <c r="X3" s="7" t="s">
        <v>4</v>
      </c>
      <c r="Y3" s="7" t="s">
        <v>6</v>
      </c>
      <c r="Z3" s="8" t="s">
        <v>5</v>
      </c>
      <c r="AA3" s="8" t="s">
        <v>0</v>
      </c>
      <c r="AB3" s="8" t="s">
        <v>1</v>
      </c>
      <c r="AC3" s="8" t="s">
        <v>2</v>
      </c>
      <c r="AL3" s="2"/>
      <c r="AM3" s="2"/>
      <c r="AN3" s="2"/>
      <c r="AO3" s="2"/>
      <c r="AP3" s="2"/>
      <c r="AQ3" s="2"/>
      <c r="AR3" s="2"/>
      <c r="AS3" s="2"/>
    </row>
    <row r="4" spans="23:45" ht="28.5" customHeight="1">
      <c r="W4" s="9">
        <v>150</v>
      </c>
      <c r="X4" s="9">
        <v>25</v>
      </c>
      <c r="Y4" s="10">
        <v>60</v>
      </c>
      <c r="Z4" s="11">
        <f aca="true" t="shared" si="0" ref="Z4:Z9">Y4*1.8+32</f>
        <v>140</v>
      </c>
      <c r="AA4" s="12">
        <f aca="true" t="shared" si="1" ref="AA4:AA9">(-0.0002*W4-0.026)*Z4-0.022*W4+95</f>
        <v>83.86</v>
      </c>
      <c r="AB4" s="12">
        <f aca="true" t="shared" si="2" ref="AB4:AB9">(-0.0002*X4-0.026)*Z4-0.022*X4+95</f>
        <v>90.11</v>
      </c>
      <c r="AC4" s="12">
        <f aca="true" t="shared" si="3" ref="AC4:AC9">((AB4-AA4)/AB4)*100</f>
        <v>6.935967151259572</v>
      </c>
      <c r="AL4" s="2"/>
      <c r="AM4" s="5"/>
      <c r="AN4" s="5"/>
      <c r="AO4" s="2"/>
      <c r="AP4" s="5"/>
      <c r="AQ4" s="5"/>
      <c r="AR4" s="5"/>
      <c r="AS4" s="2"/>
    </row>
    <row r="5" spans="23:45" ht="28.5" customHeight="1">
      <c r="W5" s="9">
        <v>150</v>
      </c>
      <c r="X5" s="9">
        <v>25</v>
      </c>
      <c r="Y5" s="10">
        <v>150</v>
      </c>
      <c r="Z5" s="11">
        <f t="shared" si="0"/>
        <v>302</v>
      </c>
      <c r="AA5" s="12">
        <f t="shared" si="1"/>
        <v>74.788</v>
      </c>
      <c r="AB5" s="12">
        <f t="shared" si="2"/>
        <v>85.088</v>
      </c>
      <c r="AC5" s="12">
        <f t="shared" si="3"/>
        <v>12.105114704776229</v>
      </c>
      <c r="AL5" s="2"/>
      <c r="AM5" s="3"/>
      <c r="AN5" s="3"/>
      <c r="AO5" s="2"/>
      <c r="AP5" s="3"/>
      <c r="AQ5" s="3"/>
      <c r="AR5" s="3"/>
      <c r="AS5" s="2"/>
    </row>
    <row r="6" spans="23:45" ht="28.5" customHeight="1">
      <c r="W6" s="9">
        <v>150</v>
      </c>
      <c r="X6" s="9">
        <v>25</v>
      </c>
      <c r="Y6" s="10">
        <v>200</v>
      </c>
      <c r="Z6" s="11">
        <f t="shared" si="0"/>
        <v>392</v>
      </c>
      <c r="AA6" s="12">
        <f t="shared" si="1"/>
        <v>69.74799999999999</v>
      </c>
      <c r="AB6" s="12">
        <f t="shared" si="2"/>
        <v>82.298</v>
      </c>
      <c r="AC6" s="12">
        <f t="shared" si="3"/>
        <v>15.249459282121085</v>
      </c>
      <c r="AL6" s="2"/>
      <c r="AM6" s="3"/>
      <c r="AN6" s="3"/>
      <c r="AO6" s="2"/>
      <c r="AP6" s="3"/>
      <c r="AQ6" s="3"/>
      <c r="AR6" s="3"/>
      <c r="AS6" s="2"/>
    </row>
    <row r="7" spans="23:45" ht="28.5" customHeight="1">
      <c r="W7" s="9">
        <v>150</v>
      </c>
      <c r="X7" s="9">
        <v>25</v>
      </c>
      <c r="Y7" s="10">
        <v>250</v>
      </c>
      <c r="Z7" s="11">
        <f t="shared" si="0"/>
        <v>482</v>
      </c>
      <c r="AA7" s="12">
        <f t="shared" si="1"/>
        <v>64.708</v>
      </c>
      <c r="AB7" s="12">
        <f t="shared" si="2"/>
        <v>79.508</v>
      </c>
      <c r="AC7" s="12">
        <f t="shared" si="3"/>
        <v>18.61447904613372</v>
      </c>
      <c r="AL7" s="2"/>
      <c r="AM7" s="2"/>
      <c r="AN7" s="2"/>
      <c r="AO7" s="2"/>
      <c r="AP7" s="3"/>
      <c r="AQ7" s="3"/>
      <c r="AR7" s="3"/>
      <c r="AS7" s="2"/>
    </row>
    <row r="8" spans="23:45" ht="28.5" customHeight="1">
      <c r="W8" s="9">
        <v>150</v>
      </c>
      <c r="X8" s="9">
        <v>25</v>
      </c>
      <c r="Y8" s="10">
        <v>300</v>
      </c>
      <c r="Z8" s="11">
        <f t="shared" si="0"/>
        <v>572</v>
      </c>
      <c r="AA8" s="12">
        <f t="shared" si="1"/>
        <v>59.668</v>
      </c>
      <c r="AB8" s="12">
        <f t="shared" si="2"/>
        <v>76.718</v>
      </c>
      <c r="AC8" s="12">
        <f t="shared" si="3"/>
        <v>22.22424985010037</v>
      </c>
      <c r="AL8" s="2"/>
      <c r="AM8" s="2"/>
      <c r="AN8" s="2"/>
      <c r="AO8" s="2"/>
      <c r="AP8" s="3"/>
      <c r="AQ8" s="3"/>
      <c r="AR8" s="3"/>
      <c r="AS8" s="2"/>
    </row>
    <row r="9" spans="23:45" ht="30.75" customHeight="1">
      <c r="W9" s="9">
        <v>150</v>
      </c>
      <c r="X9" s="9">
        <v>25</v>
      </c>
      <c r="Y9" s="10">
        <v>350</v>
      </c>
      <c r="Z9" s="11">
        <f t="shared" si="0"/>
        <v>662</v>
      </c>
      <c r="AA9" s="12">
        <f t="shared" si="1"/>
        <v>54.628</v>
      </c>
      <c r="AB9" s="12">
        <f t="shared" si="2"/>
        <v>73.928</v>
      </c>
      <c r="AC9" s="12">
        <f t="shared" si="3"/>
        <v>26.106481982469425</v>
      </c>
      <c r="AL9" s="2"/>
      <c r="AM9" s="2"/>
      <c r="AN9" s="2"/>
      <c r="AO9" s="2"/>
      <c r="AP9" s="3"/>
      <c r="AQ9" s="3"/>
      <c r="AR9" s="3"/>
      <c r="AS9" s="2"/>
    </row>
    <row r="10" spans="23:45" ht="10.5" customHeight="1">
      <c r="W10" s="13"/>
      <c r="X10" s="13"/>
      <c r="Y10" s="13"/>
      <c r="Z10" s="13"/>
      <c r="AA10" s="13"/>
      <c r="AB10" s="13"/>
      <c r="AC10" s="13"/>
      <c r="AL10" s="2"/>
      <c r="AM10" s="2"/>
      <c r="AN10" s="2"/>
      <c r="AO10" s="2"/>
      <c r="AP10" s="2"/>
      <c r="AQ10" s="2"/>
      <c r="AR10" s="2"/>
      <c r="AS10" s="2"/>
    </row>
    <row r="11" spans="23:45" ht="28.5" customHeight="1">
      <c r="W11" s="9">
        <v>100</v>
      </c>
      <c r="X11" s="9">
        <v>25</v>
      </c>
      <c r="Y11" s="10">
        <v>60</v>
      </c>
      <c r="Z11" s="11">
        <f aca="true" t="shared" si="4" ref="Z11:Z16">Y11*1.8+32</f>
        <v>140</v>
      </c>
      <c r="AA11" s="12">
        <f aca="true" t="shared" si="5" ref="AA11:AA16">(-0.0002*W11-0.026)*Z11-0.022*W11+95</f>
        <v>86.36</v>
      </c>
      <c r="AB11" s="12">
        <f aca="true" t="shared" si="6" ref="AB11:AB16">(-0.0002*X11-0.026)*Z11-0.022*X11+95</f>
        <v>90.11</v>
      </c>
      <c r="AC11" s="12">
        <f aca="true" t="shared" si="7" ref="AC11:AC16">((AB11-AA11)/AB11)*100</f>
        <v>4.161580290755743</v>
      </c>
      <c r="AL11" s="2"/>
      <c r="AM11" s="2"/>
      <c r="AN11" s="2"/>
      <c r="AO11" s="2"/>
      <c r="AP11" s="2"/>
      <c r="AQ11" s="2"/>
      <c r="AR11" s="2"/>
      <c r="AS11" s="2"/>
    </row>
    <row r="12" spans="23:45" ht="28.5" customHeight="1">
      <c r="W12" s="9">
        <v>100</v>
      </c>
      <c r="X12" s="9">
        <v>25</v>
      </c>
      <c r="Y12" s="10">
        <v>150</v>
      </c>
      <c r="Z12" s="11">
        <f t="shared" si="4"/>
        <v>302</v>
      </c>
      <c r="AA12" s="12">
        <f t="shared" si="5"/>
        <v>78.908</v>
      </c>
      <c r="AB12" s="12">
        <f t="shared" si="6"/>
        <v>85.088</v>
      </c>
      <c r="AC12" s="12">
        <f t="shared" si="7"/>
        <v>7.263068822865732</v>
      </c>
      <c r="AL12" s="2"/>
      <c r="AM12" s="2"/>
      <c r="AN12" s="2"/>
      <c r="AO12" s="2"/>
      <c r="AP12" s="2"/>
      <c r="AQ12" s="2"/>
      <c r="AR12" s="2"/>
      <c r="AS12" s="2"/>
    </row>
    <row r="13" spans="23:45" ht="28.5" customHeight="1">
      <c r="W13" s="9">
        <v>100</v>
      </c>
      <c r="X13" s="9">
        <v>25</v>
      </c>
      <c r="Y13" s="10">
        <v>200</v>
      </c>
      <c r="Z13" s="11">
        <f t="shared" si="4"/>
        <v>392</v>
      </c>
      <c r="AA13" s="12">
        <f t="shared" si="5"/>
        <v>74.768</v>
      </c>
      <c r="AB13" s="12">
        <f t="shared" si="6"/>
        <v>82.298</v>
      </c>
      <c r="AC13" s="12">
        <f t="shared" si="7"/>
        <v>9.149675569272645</v>
      </c>
      <c r="AL13" s="2"/>
      <c r="AM13" s="2"/>
      <c r="AN13" s="2"/>
      <c r="AO13" s="2"/>
      <c r="AP13" s="2"/>
      <c r="AQ13" s="2"/>
      <c r="AR13" s="2"/>
      <c r="AS13" s="2"/>
    </row>
    <row r="14" spans="23:45" ht="28.5" customHeight="1">
      <c r="W14" s="9">
        <v>100</v>
      </c>
      <c r="X14" s="9">
        <v>25</v>
      </c>
      <c r="Y14" s="10">
        <v>250</v>
      </c>
      <c r="Z14" s="11">
        <f t="shared" si="4"/>
        <v>482</v>
      </c>
      <c r="AA14" s="12">
        <f t="shared" si="5"/>
        <v>70.628</v>
      </c>
      <c r="AB14" s="12">
        <f t="shared" si="6"/>
        <v>79.508</v>
      </c>
      <c r="AC14" s="12">
        <f t="shared" si="7"/>
        <v>11.168687427680227</v>
      </c>
      <c r="AL14" s="2"/>
      <c r="AM14" s="2"/>
      <c r="AN14" s="2"/>
      <c r="AO14" s="2"/>
      <c r="AP14" s="2"/>
      <c r="AQ14" s="2"/>
      <c r="AR14" s="2"/>
      <c r="AS14" s="2"/>
    </row>
    <row r="15" spans="23:45" ht="28.5" customHeight="1">
      <c r="W15" s="9">
        <v>100</v>
      </c>
      <c r="X15" s="9">
        <v>25</v>
      </c>
      <c r="Y15" s="10">
        <v>300</v>
      </c>
      <c r="Z15" s="11">
        <f t="shared" si="4"/>
        <v>572</v>
      </c>
      <c r="AA15" s="12">
        <f t="shared" si="5"/>
        <v>66.488</v>
      </c>
      <c r="AB15" s="12">
        <f t="shared" si="6"/>
        <v>76.718</v>
      </c>
      <c r="AC15" s="12">
        <f t="shared" si="7"/>
        <v>13.334549910060225</v>
      </c>
      <c r="AL15" s="2"/>
      <c r="AM15" s="2"/>
      <c r="AN15" s="2"/>
      <c r="AO15" s="2"/>
      <c r="AP15" s="2"/>
      <c r="AQ15" s="2"/>
      <c r="AR15" s="2"/>
      <c r="AS15" s="2"/>
    </row>
    <row r="16" spans="23:45" ht="28.5" customHeight="1">
      <c r="W16" s="9">
        <v>100</v>
      </c>
      <c r="X16" s="9">
        <v>25</v>
      </c>
      <c r="Y16" s="10">
        <v>350</v>
      </c>
      <c r="Z16" s="11">
        <f t="shared" si="4"/>
        <v>662</v>
      </c>
      <c r="AA16" s="12">
        <f t="shared" si="5"/>
        <v>62.348</v>
      </c>
      <c r="AB16" s="12">
        <f t="shared" si="6"/>
        <v>73.928</v>
      </c>
      <c r="AC16" s="12">
        <f t="shared" si="7"/>
        <v>15.663889189481656</v>
      </c>
      <c r="AL16" s="2"/>
      <c r="AM16" s="2"/>
      <c r="AN16" s="2"/>
      <c r="AO16" s="2"/>
      <c r="AP16" s="2"/>
      <c r="AQ16" s="2"/>
      <c r="AR16" s="2"/>
      <c r="AS16" s="2"/>
    </row>
    <row r="17" spans="23:29" ht="15.75" customHeight="1">
      <c r="W17" s="14"/>
      <c r="X17" s="14"/>
      <c r="Y17" s="14"/>
      <c r="Z17" s="14"/>
      <c r="AA17" s="14"/>
      <c r="AB17" s="14"/>
      <c r="AC17" s="14"/>
    </row>
    <row r="18" spans="23:29" ht="28.5" customHeight="1">
      <c r="W18" s="9">
        <v>50</v>
      </c>
      <c r="X18" s="9">
        <v>25</v>
      </c>
      <c r="Y18" s="10">
        <v>60</v>
      </c>
      <c r="Z18" s="11">
        <f aca="true" t="shared" si="8" ref="Z18:Z23">Y18*1.8+32</f>
        <v>140</v>
      </c>
      <c r="AA18" s="12">
        <f aca="true" t="shared" si="9" ref="AA18:AA23">(-0.0002*W18-0.026)*Z18-0.022*W18+95</f>
        <v>88.86</v>
      </c>
      <c r="AB18" s="12">
        <f aca="true" t="shared" si="10" ref="AB18:AB23">(-0.0002*X18-0.026)*Z18-0.022*X18+95</f>
        <v>90.11</v>
      </c>
      <c r="AC18" s="12">
        <f aca="true" t="shared" si="11" ref="AC18:AC23">((AB18-AA18)/AB18)*100</f>
        <v>1.3871934302519144</v>
      </c>
    </row>
    <row r="19" spans="23:29" ht="28.5" customHeight="1">
      <c r="W19" s="9">
        <v>50</v>
      </c>
      <c r="X19" s="9">
        <v>25</v>
      </c>
      <c r="Y19" s="10">
        <v>150</v>
      </c>
      <c r="Z19" s="11">
        <f t="shared" si="8"/>
        <v>302</v>
      </c>
      <c r="AA19" s="12">
        <f t="shared" si="9"/>
        <v>83.028</v>
      </c>
      <c r="AB19" s="12">
        <f t="shared" si="10"/>
        <v>85.088</v>
      </c>
      <c r="AC19" s="12">
        <f t="shared" si="11"/>
        <v>2.4210229409552326</v>
      </c>
    </row>
    <row r="20" spans="23:29" ht="28.5" customHeight="1">
      <c r="W20" s="9">
        <v>50</v>
      </c>
      <c r="X20" s="9">
        <v>25</v>
      </c>
      <c r="Y20" s="10">
        <v>200</v>
      </c>
      <c r="Z20" s="11">
        <f t="shared" si="8"/>
        <v>392</v>
      </c>
      <c r="AA20" s="12">
        <f t="shared" si="9"/>
        <v>79.788</v>
      </c>
      <c r="AB20" s="12">
        <f t="shared" si="10"/>
        <v>82.298</v>
      </c>
      <c r="AC20" s="12">
        <f t="shared" si="11"/>
        <v>3.0498918564242206</v>
      </c>
    </row>
    <row r="21" spans="23:29" ht="28.5" customHeight="1">
      <c r="W21" s="9">
        <v>50</v>
      </c>
      <c r="X21" s="9">
        <v>25</v>
      </c>
      <c r="Y21" s="10">
        <v>250</v>
      </c>
      <c r="Z21" s="11">
        <f t="shared" si="8"/>
        <v>482</v>
      </c>
      <c r="AA21" s="12">
        <f t="shared" si="9"/>
        <v>76.548</v>
      </c>
      <c r="AB21" s="12">
        <f t="shared" si="10"/>
        <v>79.508</v>
      </c>
      <c r="AC21" s="12">
        <f t="shared" si="11"/>
        <v>3.7228958092267366</v>
      </c>
    </row>
    <row r="22" spans="23:29" ht="28.5" customHeight="1">
      <c r="W22" s="9">
        <v>50</v>
      </c>
      <c r="X22" s="9">
        <v>25</v>
      </c>
      <c r="Y22" s="10">
        <v>300</v>
      </c>
      <c r="Z22" s="11">
        <f t="shared" si="8"/>
        <v>572</v>
      </c>
      <c r="AA22" s="12">
        <f t="shared" si="9"/>
        <v>73.30799999999999</v>
      </c>
      <c r="AB22" s="12">
        <f t="shared" si="10"/>
        <v>76.718</v>
      </c>
      <c r="AC22" s="12">
        <f t="shared" si="11"/>
        <v>4.444849970020087</v>
      </c>
    </row>
    <row r="23" spans="23:29" ht="28.5" customHeight="1">
      <c r="W23" s="9">
        <v>50</v>
      </c>
      <c r="X23" s="9">
        <v>25</v>
      </c>
      <c r="Y23" s="10">
        <v>350</v>
      </c>
      <c r="Z23" s="11">
        <f t="shared" si="8"/>
        <v>662</v>
      </c>
      <c r="AA23" s="12">
        <f t="shared" si="9"/>
        <v>70.068</v>
      </c>
      <c r="AB23" s="12">
        <f t="shared" si="10"/>
        <v>73.928</v>
      </c>
      <c r="AC23" s="12">
        <f t="shared" si="11"/>
        <v>5.221296396493885</v>
      </c>
    </row>
    <row r="24" spans="23:29" ht="91.5" customHeight="1">
      <c r="W24" s="4" t="s">
        <v>8</v>
      </c>
      <c r="X24" s="15"/>
      <c r="Y24" s="15"/>
      <c r="Z24" s="15"/>
      <c r="AA24" s="15"/>
      <c r="AB24" s="15"/>
      <c r="AC24" s="15"/>
    </row>
  </sheetData>
  <sheetProtection/>
  <mergeCells count="2">
    <mergeCell ref="W2:AC2"/>
    <mergeCell ref="W24:AC2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Bagcilar Belediyesi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mknmuh3</dc:creator>
  <cp:keywords/>
  <dc:description/>
  <cp:lastModifiedBy>31750845092</cp:lastModifiedBy>
  <cp:lastPrinted>2012-01-30T12:18:44Z</cp:lastPrinted>
  <dcterms:created xsi:type="dcterms:W3CDTF">2009-03-25T06:59:19Z</dcterms:created>
  <dcterms:modified xsi:type="dcterms:W3CDTF">2016-02-26T06:22:13Z</dcterms:modified>
  <cp:category/>
  <cp:version/>
  <cp:contentType/>
  <cp:contentStatus/>
</cp:coreProperties>
</file>