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<sst xmlns="http://schemas.openxmlformats.org/spreadsheetml/2006/main" count="18" uniqueCount="18">
  <si>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5 KATA KADAR BİNALAR İÇİN BİNA METRAJI</t>
  </si>
  <si>
    <t>İç 
Sıva
m2</t>
  </si>
  <si>
    <t>Dış 
Sıva
m2</t>
  </si>
  <si>
    <t>Bada
na-iç
m2</t>
  </si>
  <si>
    <t>Fa
yans
Sera
mik
m2</t>
  </si>
  <si>
    <t>Ah
şap
Yapı
Kar
kas
m2</t>
  </si>
  <si>
    <t>Ah
şap
Pen
ce
re
m2</t>
  </si>
  <si>
    <t>Ah
şap
Çatı
Kire
mit
örtü
5 Kat
m2</t>
  </si>
  <si>
    <t>Me
tal
Ör
tü
5
kat
m2</t>
  </si>
  <si>
    <t>Ta
van
Sı
va
sı
m2</t>
  </si>
  <si>
    <t>Tuğ
la
Du
var
m3</t>
  </si>
  <si>
    <t>Ka
lıp
m3</t>
  </si>
  <si>
    <t>Be
ton
ar
me 
Be
to
nu
m3</t>
  </si>
  <si>
    <t>Mo
za
ik
Dö
şe
me
kap
la
ması
m2</t>
  </si>
  <si>
    <t>Cam
m2</t>
  </si>
  <si>
    <t>İnşaat 
Alanı
m2</t>
  </si>
  <si>
    <t>Ah
şap
Yağ
lı
Bo
ya
m2</t>
  </si>
  <si>
    <t>Top
lam
Be
ton
arme 
De
mi
ri
ton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</si>
</sst>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2">
    <font>
      <sz val="10"/>
      <name val="Arial Tur"/>
      <family val="0"/>
    </font>
    <font>
      <b/>
      <sz val="12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workbookViewId="0" topLeftCell="A1">
      <selection activeCell="T5" sqref="T5"/>
    </sheetView>
  </sheetViews>
  <sheetFormatPr defaultColWidth="9.00390625" defaultRowHeight="12.75"/>
  <cols>
    <col min="1" max="1" width="5.75390625" style="0" customWidth="1"/>
    <col min="2" max="2" width="7.00390625" style="0" customWidth="1"/>
    <col min="3" max="3" width="5.75390625" style="0" customWidth="1"/>
    <col min="4" max="4" width="5.375" style="0" customWidth="1"/>
    <col min="5" max="6" width="5.75390625" style="0" customWidth="1"/>
    <col min="7" max="7" width="5.875" style="0" customWidth="1"/>
    <col min="8" max="8" width="6.375" style="0" customWidth="1"/>
    <col min="9" max="9" width="7.125" style="0" customWidth="1"/>
    <col min="10" max="10" width="6.75390625" style="0" customWidth="1"/>
    <col min="11" max="11" width="6.00390625" style="0" customWidth="1"/>
    <col min="12" max="13" width="6.25390625" style="0" customWidth="1"/>
    <col min="14" max="14" width="6.125" style="0" customWidth="1"/>
    <col min="15" max="15" width="5.875" style="0" customWidth="1"/>
    <col min="16" max="16" width="6.75390625" style="0" customWidth="1"/>
    <col min="17" max="17" width="5.875" style="0" customWidth="1"/>
  </cols>
  <sheetData>
    <row r="3" spans="1:17" ht="15.7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5" spans="1:17" ht="130.5" customHeight="1">
      <c r="A5" s="3" t="s">
        <v>15</v>
      </c>
      <c r="B5" s="6" t="s">
        <v>12</v>
      </c>
      <c r="C5" s="8" t="s">
        <v>17</v>
      </c>
      <c r="D5" s="6" t="s">
        <v>11</v>
      </c>
      <c r="E5" s="1" t="s">
        <v>10</v>
      </c>
      <c r="F5" s="6" t="s">
        <v>1</v>
      </c>
      <c r="G5" s="1" t="s">
        <v>2</v>
      </c>
      <c r="H5" s="6" t="s">
        <v>9</v>
      </c>
      <c r="I5" s="1" t="s">
        <v>3</v>
      </c>
      <c r="J5" s="6" t="s">
        <v>4</v>
      </c>
      <c r="K5" s="1" t="s">
        <v>5</v>
      </c>
      <c r="L5" s="6" t="s">
        <v>6</v>
      </c>
      <c r="M5" s="1" t="s">
        <v>16</v>
      </c>
      <c r="N5" s="6" t="s">
        <v>7</v>
      </c>
      <c r="O5" s="1" t="s">
        <v>8</v>
      </c>
      <c r="P5" s="6" t="s">
        <v>13</v>
      </c>
      <c r="Q5" s="1" t="s">
        <v>14</v>
      </c>
    </row>
    <row r="6" spans="1:17" ht="12.75">
      <c r="A6" s="4">
        <v>100</v>
      </c>
      <c r="B6" s="7">
        <f>0.25*A6</f>
        <v>25</v>
      </c>
      <c r="C6" s="9">
        <f>(22*A6)/1000</f>
        <v>2.2</v>
      </c>
      <c r="D6" s="7">
        <f>1.75*A6</f>
        <v>175</v>
      </c>
      <c r="E6" s="2">
        <f>0.2*A6</f>
        <v>20</v>
      </c>
      <c r="F6" s="7">
        <f>2.4*A6</f>
        <v>240</v>
      </c>
      <c r="G6" s="2">
        <f>1.3*A6</f>
        <v>130</v>
      </c>
      <c r="H6" s="7">
        <f>0.9*A6</f>
        <v>90</v>
      </c>
      <c r="I6" s="2">
        <f>3*A6</f>
        <v>300</v>
      </c>
      <c r="J6" s="7">
        <f>0.3*A6</f>
        <v>30</v>
      </c>
      <c r="K6" s="2">
        <f>0.15*A6</f>
        <v>15</v>
      </c>
      <c r="L6" s="7">
        <f>0.12*A6</f>
        <v>12</v>
      </c>
      <c r="M6" s="2">
        <f>0.42*A6</f>
        <v>42</v>
      </c>
      <c r="N6" s="7">
        <f>0.25*A6</f>
        <v>25</v>
      </c>
      <c r="O6" s="2">
        <f>0.24*A6</f>
        <v>24</v>
      </c>
      <c r="P6" s="7">
        <f>0.9*A6</f>
        <v>90</v>
      </c>
      <c r="Q6" s="2">
        <f>0.1*A6</f>
        <v>10</v>
      </c>
    </row>
    <row r="7" spans="1:17" ht="12.75">
      <c r="A7" s="5">
        <v>200</v>
      </c>
      <c r="B7" s="7">
        <f aca="true" t="shared" si="0" ref="B7:B45">0.25*A7</f>
        <v>50</v>
      </c>
      <c r="C7" s="9">
        <f aca="true" t="shared" si="1" ref="C7:C45">(22*A7)/1000</f>
        <v>4.4</v>
      </c>
      <c r="D7" s="7">
        <f aca="true" t="shared" si="2" ref="D7:D45">1.75*A7</f>
        <v>350</v>
      </c>
      <c r="E7" s="2">
        <f aca="true" t="shared" si="3" ref="E7:E45">0.2*A7</f>
        <v>40</v>
      </c>
      <c r="F7" s="7">
        <f aca="true" t="shared" si="4" ref="F7:F45">2.4*A7</f>
        <v>480</v>
      </c>
      <c r="G7" s="2">
        <f aca="true" t="shared" si="5" ref="G7:G45">1.3*A7</f>
        <v>260</v>
      </c>
      <c r="H7" s="7">
        <f aca="true" t="shared" si="6" ref="H7:H45">0.9*A7</f>
        <v>180</v>
      </c>
      <c r="I7" s="2">
        <f aca="true" t="shared" si="7" ref="I7:I45">3*A7</f>
        <v>600</v>
      </c>
      <c r="J7" s="7">
        <f aca="true" t="shared" si="8" ref="J7:J45">0.3*A7</f>
        <v>60</v>
      </c>
      <c r="K7" s="2">
        <f aca="true" t="shared" si="9" ref="K7:K45">0.15*A7</f>
        <v>30</v>
      </c>
      <c r="L7" s="7">
        <f aca="true" t="shared" si="10" ref="L7:L45">0.12*A7</f>
        <v>24</v>
      </c>
      <c r="M7" s="2">
        <f aca="true" t="shared" si="11" ref="M7:M45">0.42*A7</f>
        <v>84</v>
      </c>
      <c r="N7" s="7">
        <f aca="true" t="shared" si="12" ref="N7:N45">0.25*A7</f>
        <v>50</v>
      </c>
      <c r="O7" s="2">
        <f aca="true" t="shared" si="13" ref="O7:O45">0.24*A7</f>
        <v>48</v>
      </c>
      <c r="P7" s="7">
        <f aca="true" t="shared" si="14" ref="P7:P45">0.9*A7</f>
        <v>180</v>
      </c>
      <c r="Q7" s="2">
        <f aca="true" t="shared" si="15" ref="Q7:Q45">0.1*A7</f>
        <v>20</v>
      </c>
    </row>
    <row r="8" spans="1:17" ht="12.75">
      <c r="A8" s="5">
        <v>300</v>
      </c>
      <c r="B8" s="7">
        <f t="shared" si="0"/>
        <v>75</v>
      </c>
      <c r="C8" s="9">
        <f t="shared" si="1"/>
        <v>6.6</v>
      </c>
      <c r="D8" s="7">
        <f t="shared" si="2"/>
        <v>525</v>
      </c>
      <c r="E8" s="2">
        <f t="shared" si="3"/>
        <v>60</v>
      </c>
      <c r="F8" s="7">
        <f t="shared" si="4"/>
        <v>720</v>
      </c>
      <c r="G8" s="2">
        <f t="shared" si="5"/>
        <v>390</v>
      </c>
      <c r="H8" s="7">
        <f t="shared" si="6"/>
        <v>270</v>
      </c>
      <c r="I8" s="2">
        <f t="shared" si="7"/>
        <v>900</v>
      </c>
      <c r="J8" s="7">
        <f t="shared" si="8"/>
        <v>90</v>
      </c>
      <c r="K8" s="2">
        <f t="shared" si="9"/>
        <v>45</v>
      </c>
      <c r="L8" s="7">
        <f t="shared" si="10"/>
        <v>36</v>
      </c>
      <c r="M8" s="2">
        <f t="shared" si="11"/>
        <v>126</v>
      </c>
      <c r="N8" s="7">
        <f t="shared" si="12"/>
        <v>75</v>
      </c>
      <c r="O8" s="2">
        <f t="shared" si="13"/>
        <v>72</v>
      </c>
      <c r="P8" s="7">
        <f t="shared" si="14"/>
        <v>270</v>
      </c>
      <c r="Q8" s="2">
        <f t="shared" si="15"/>
        <v>30</v>
      </c>
    </row>
    <row r="9" spans="1:17" ht="12.75">
      <c r="A9" s="5">
        <v>400</v>
      </c>
      <c r="B9" s="7">
        <f t="shared" si="0"/>
        <v>100</v>
      </c>
      <c r="C9" s="9">
        <f t="shared" si="1"/>
        <v>8.8</v>
      </c>
      <c r="D9" s="7">
        <f t="shared" si="2"/>
        <v>700</v>
      </c>
      <c r="E9" s="2">
        <f t="shared" si="3"/>
        <v>80</v>
      </c>
      <c r="F9" s="7">
        <f t="shared" si="4"/>
        <v>960</v>
      </c>
      <c r="G9" s="2">
        <f t="shared" si="5"/>
        <v>520</v>
      </c>
      <c r="H9" s="7">
        <f t="shared" si="6"/>
        <v>360</v>
      </c>
      <c r="I9" s="2">
        <f t="shared" si="7"/>
        <v>1200</v>
      </c>
      <c r="J9" s="7">
        <f t="shared" si="8"/>
        <v>120</v>
      </c>
      <c r="K9" s="2">
        <f t="shared" si="9"/>
        <v>60</v>
      </c>
      <c r="L9" s="7">
        <f t="shared" si="10"/>
        <v>48</v>
      </c>
      <c r="M9" s="2">
        <f t="shared" si="11"/>
        <v>168</v>
      </c>
      <c r="N9" s="7">
        <f t="shared" si="12"/>
        <v>100</v>
      </c>
      <c r="O9" s="2">
        <f t="shared" si="13"/>
        <v>96</v>
      </c>
      <c r="P9" s="7">
        <f t="shared" si="14"/>
        <v>360</v>
      </c>
      <c r="Q9" s="2">
        <f t="shared" si="15"/>
        <v>40</v>
      </c>
    </row>
    <row r="10" spans="1:17" ht="12.75">
      <c r="A10" s="5">
        <v>500</v>
      </c>
      <c r="B10" s="7">
        <f t="shared" si="0"/>
        <v>125</v>
      </c>
      <c r="C10" s="9">
        <f t="shared" si="1"/>
        <v>11</v>
      </c>
      <c r="D10" s="7">
        <f t="shared" si="2"/>
        <v>875</v>
      </c>
      <c r="E10" s="2">
        <f t="shared" si="3"/>
        <v>100</v>
      </c>
      <c r="F10" s="7">
        <f t="shared" si="4"/>
        <v>1200</v>
      </c>
      <c r="G10" s="2">
        <f t="shared" si="5"/>
        <v>650</v>
      </c>
      <c r="H10" s="7">
        <f t="shared" si="6"/>
        <v>450</v>
      </c>
      <c r="I10" s="2">
        <f t="shared" si="7"/>
        <v>1500</v>
      </c>
      <c r="J10" s="7">
        <f t="shared" si="8"/>
        <v>150</v>
      </c>
      <c r="K10" s="2">
        <f t="shared" si="9"/>
        <v>75</v>
      </c>
      <c r="L10" s="7">
        <f t="shared" si="10"/>
        <v>60</v>
      </c>
      <c r="M10" s="2">
        <f t="shared" si="11"/>
        <v>210</v>
      </c>
      <c r="N10" s="7">
        <f t="shared" si="12"/>
        <v>125</v>
      </c>
      <c r="O10" s="2">
        <f t="shared" si="13"/>
        <v>120</v>
      </c>
      <c r="P10" s="7">
        <f t="shared" si="14"/>
        <v>450</v>
      </c>
      <c r="Q10" s="2">
        <f t="shared" si="15"/>
        <v>50</v>
      </c>
    </row>
    <row r="11" spans="1:17" ht="12.75">
      <c r="A11" s="5">
        <v>600</v>
      </c>
      <c r="B11" s="7">
        <f t="shared" si="0"/>
        <v>150</v>
      </c>
      <c r="C11" s="9">
        <f t="shared" si="1"/>
        <v>13.2</v>
      </c>
      <c r="D11" s="7">
        <f t="shared" si="2"/>
        <v>1050</v>
      </c>
      <c r="E11" s="2">
        <f t="shared" si="3"/>
        <v>120</v>
      </c>
      <c r="F11" s="7">
        <f t="shared" si="4"/>
        <v>1440</v>
      </c>
      <c r="G11" s="2">
        <f t="shared" si="5"/>
        <v>780</v>
      </c>
      <c r="H11" s="7">
        <f t="shared" si="6"/>
        <v>540</v>
      </c>
      <c r="I11" s="2">
        <f t="shared" si="7"/>
        <v>1800</v>
      </c>
      <c r="J11" s="7">
        <f t="shared" si="8"/>
        <v>180</v>
      </c>
      <c r="K11" s="2">
        <f t="shared" si="9"/>
        <v>90</v>
      </c>
      <c r="L11" s="7">
        <f t="shared" si="10"/>
        <v>72</v>
      </c>
      <c r="M11" s="2">
        <f t="shared" si="11"/>
        <v>252</v>
      </c>
      <c r="N11" s="7">
        <f t="shared" si="12"/>
        <v>150</v>
      </c>
      <c r="O11" s="2">
        <f t="shared" si="13"/>
        <v>144</v>
      </c>
      <c r="P11" s="7">
        <f t="shared" si="14"/>
        <v>540</v>
      </c>
      <c r="Q11" s="2">
        <f t="shared" si="15"/>
        <v>60</v>
      </c>
    </row>
    <row r="12" spans="1:17" ht="12.75">
      <c r="A12" s="5">
        <v>700</v>
      </c>
      <c r="B12" s="7">
        <f t="shared" si="0"/>
        <v>175</v>
      </c>
      <c r="C12" s="9">
        <f t="shared" si="1"/>
        <v>15.4</v>
      </c>
      <c r="D12" s="7">
        <f t="shared" si="2"/>
        <v>1225</v>
      </c>
      <c r="E12" s="2">
        <f t="shared" si="3"/>
        <v>140</v>
      </c>
      <c r="F12" s="7">
        <f t="shared" si="4"/>
        <v>1680</v>
      </c>
      <c r="G12" s="2">
        <f t="shared" si="5"/>
        <v>910</v>
      </c>
      <c r="H12" s="7">
        <f t="shared" si="6"/>
        <v>630</v>
      </c>
      <c r="I12" s="2">
        <f t="shared" si="7"/>
        <v>2100</v>
      </c>
      <c r="J12" s="7">
        <f t="shared" si="8"/>
        <v>210</v>
      </c>
      <c r="K12" s="2">
        <f t="shared" si="9"/>
        <v>105</v>
      </c>
      <c r="L12" s="7">
        <f t="shared" si="10"/>
        <v>84</v>
      </c>
      <c r="M12" s="2">
        <f t="shared" si="11"/>
        <v>294</v>
      </c>
      <c r="N12" s="7">
        <f t="shared" si="12"/>
        <v>175</v>
      </c>
      <c r="O12" s="2">
        <f t="shared" si="13"/>
        <v>168</v>
      </c>
      <c r="P12" s="7">
        <f t="shared" si="14"/>
        <v>630</v>
      </c>
      <c r="Q12" s="2">
        <f t="shared" si="15"/>
        <v>70</v>
      </c>
    </row>
    <row r="13" spans="1:17" ht="12.75">
      <c r="A13" s="5">
        <v>800</v>
      </c>
      <c r="B13" s="7">
        <f t="shared" si="0"/>
        <v>200</v>
      </c>
      <c r="C13" s="9">
        <f t="shared" si="1"/>
        <v>17.6</v>
      </c>
      <c r="D13" s="7">
        <f t="shared" si="2"/>
        <v>1400</v>
      </c>
      <c r="E13" s="2">
        <f t="shared" si="3"/>
        <v>160</v>
      </c>
      <c r="F13" s="7">
        <f t="shared" si="4"/>
        <v>1920</v>
      </c>
      <c r="G13" s="2">
        <f t="shared" si="5"/>
        <v>1040</v>
      </c>
      <c r="H13" s="7">
        <f t="shared" si="6"/>
        <v>720</v>
      </c>
      <c r="I13" s="2">
        <f t="shared" si="7"/>
        <v>2400</v>
      </c>
      <c r="J13" s="7">
        <f t="shared" si="8"/>
        <v>240</v>
      </c>
      <c r="K13" s="2">
        <f t="shared" si="9"/>
        <v>120</v>
      </c>
      <c r="L13" s="7">
        <f t="shared" si="10"/>
        <v>96</v>
      </c>
      <c r="M13" s="2">
        <f t="shared" si="11"/>
        <v>336</v>
      </c>
      <c r="N13" s="7">
        <f t="shared" si="12"/>
        <v>200</v>
      </c>
      <c r="O13" s="2">
        <f t="shared" si="13"/>
        <v>192</v>
      </c>
      <c r="P13" s="7">
        <f t="shared" si="14"/>
        <v>720</v>
      </c>
      <c r="Q13" s="2">
        <f t="shared" si="15"/>
        <v>80</v>
      </c>
    </row>
    <row r="14" spans="1:17" ht="12.75">
      <c r="A14" s="5">
        <v>900</v>
      </c>
      <c r="B14" s="7">
        <f t="shared" si="0"/>
        <v>225</v>
      </c>
      <c r="C14" s="9">
        <f t="shared" si="1"/>
        <v>19.8</v>
      </c>
      <c r="D14" s="7">
        <f t="shared" si="2"/>
        <v>1575</v>
      </c>
      <c r="E14" s="2">
        <f t="shared" si="3"/>
        <v>180</v>
      </c>
      <c r="F14" s="7">
        <f t="shared" si="4"/>
        <v>2160</v>
      </c>
      <c r="G14" s="2">
        <f t="shared" si="5"/>
        <v>1170</v>
      </c>
      <c r="H14" s="7">
        <f t="shared" si="6"/>
        <v>810</v>
      </c>
      <c r="I14" s="2">
        <f t="shared" si="7"/>
        <v>2700</v>
      </c>
      <c r="J14" s="7">
        <f t="shared" si="8"/>
        <v>270</v>
      </c>
      <c r="K14" s="2">
        <f t="shared" si="9"/>
        <v>135</v>
      </c>
      <c r="L14" s="7">
        <f t="shared" si="10"/>
        <v>108</v>
      </c>
      <c r="M14" s="2">
        <f t="shared" si="11"/>
        <v>378</v>
      </c>
      <c r="N14" s="7">
        <f t="shared" si="12"/>
        <v>225</v>
      </c>
      <c r="O14" s="2">
        <f t="shared" si="13"/>
        <v>216</v>
      </c>
      <c r="P14" s="7">
        <f t="shared" si="14"/>
        <v>810</v>
      </c>
      <c r="Q14" s="2">
        <f t="shared" si="15"/>
        <v>90</v>
      </c>
    </row>
    <row r="15" spans="1:17" ht="12.75">
      <c r="A15" s="5">
        <v>1000</v>
      </c>
      <c r="B15" s="7">
        <f t="shared" si="0"/>
        <v>250</v>
      </c>
      <c r="C15" s="9">
        <f t="shared" si="1"/>
        <v>22</v>
      </c>
      <c r="D15" s="7">
        <f t="shared" si="2"/>
        <v>1750</v>
      </c>
      <c r="E15" s="2">
        <f t="shared" si="3"/>
        <v>200</v>
      </c>
      <c r="F15" s="7">
        <f t="shared" si="4"/>
        <v>2400</v>
      </c>
      <c r="G15" s="2">
        <f t="shared" si="5"/>
        <v>1300</v>
      </c>
      <c r="H15" s="7">
        <f t="shared" si="6"/>
        <v>900</v>
      </c>
      <c r="I15" s="2">
        <f t="shared" si="7"/>
        <v>3000</v>
      </c>
      <c r="J15" s="7">
        <f t="shared" si="8"/>
        <v>300</v>
      </c>
      <c r="K15" s="2">
        <f t="shared" si="9"/>
        <v>150</v>
      </c>
      <c r="L15" s="7">
        <f t="shared" si="10"/>
        <v>120</v>
      </c>
      <c r="M15" s="2">
        <f t="shared" si="11"/>
        <v>420</v>
      </c>
      <c r="N15" s="7">
        <f t="shared" si="12"/>
        <v>250</v>
      </c>
      <c r="O15" s="2">
        <f t="shared" si="13"/>
        <v>240</v>
      </c>
      <c r="P15" s="7">
        <f t="shared" si="14"/>
        <v>900</v>
      </c>
      <c r="Q15" s="2">
        <f t="shared" si="15"/>
        <v>100</v>
      </c>
    </row>
    <row r="16" spans="1:17" ht="12.75">
      <c r="A16" s="5">
        <v>1100</v>
      </c>
      <c r="B16" s="7">
        <f t="shared" si="0"/>
        <v>275</v>
      </c>
      <c r="C16" s="9">
        <f t="shared" si="1"/>
        <v>24.2</v>
      </c>
      <c r="D16" s="7">
        <f t="shared" si="2"/>
        <v>1925</v>
      </c>
      <c r="E16" s="2">
        <f t="shared" si="3"/>
        <v>220</v>
      </c>
      <c r="F16" s="7">
        <f t="shared" si="4"/>
        <v>2640</v>
      </c>
      <c r="G16" s="2">
        <f t="shared" si="5"/>
        <v>1430</v>
      </c>
      <c r="H16" s="7">
        <f t="shared" si="6"/>
        <v>990</v>
      </c>
      <c r="I16" s="2">
        <f t="shared" si="7"/>
        <v>3300</v>
      </c>
      <c r="J16" s="7">
        <f t="shared" si="8"/>
        <v>330</v>
      </c>
      <c r="K16" s="2">
        <f t="shared" si="9"/>
        <v>165</v>
      </c>
      <c r="L16" s="7">
        <f t="shared" si="10"/>
        <v>132</v>
      </c>
      <c r="M16" s="2">
        <f t="shared" si="11"/>
        <v>462</v>
      </c>
      <c r="N16" s="7">
        <f t="shared" si="12"/>
        <v>275</v>
      </c>
      <c r="O16" s="2">
        <f t="shared" si="13"/>
        <v>264</v>
      </c>
      <c r="P16" s="7">
        <f t="shared" si="14"/>
        <v>990</v>
      </c>
      <c r="Q16" s="2">
        <f t="shared" si="15"/>
        <v>110</v>
      </c>
    </row>
    <row r="17" spans="1:17" ht="12.75">
      <c r="A17" s="5">
        <v>1200</v>
      </c>
      <c r="B17" s="7">
        <f t="shared" si="0"/>
        <v>300</v>
      </c>
      <c r="C17" s="9">
        <f t="shared" si="1"/>
        <v>26.4</v>
      </c>
      <c r="D17" s="7">
        <f t="shared" si="2"/>
        <v>2100</v>
      </c>
      <c r="E17" s="2">
        <f t="shared" si="3"/>
        <v>240</v>
      </c>
      <c r="F17" s="7">
        <f t="shared" si="4"/>
        <v>2880</v>
      </c>
      <c r="G17" s="2">
        <f t="shared" si="5"/>
        <v>1560</v>
      </c>
      <c r="H17" s="7">
        <f t="shared" si="6"/>
        <v>1080</v>
      </c>
      <c r="I17" s="2">
        <f t="shared" si="7"/>
        <v>3600</v>
      </c>
      <c r="J17" s="7">
        <f t="shared" si="8"/>
        <v>360</v>
      </c>
      <c r="K17" s="2">
        <f t="shared" si="9"/>
        <v>180</v>
      </c>
      <c r="L17" s="7">
        <f t="shared" si="10"/>
        <v>144</v>
      </c>
      <c r="M17" s="2">
        <f t="shared" si="11"/>
        <v>504</v>
      </c>
      <c r="N17" s="7">
        <f t="shared" si="12"/>
        <v>300</v>
      </c>
      <c r="O17" s="2">
        <f t="shared" si="13"/>
        <v>288</v>
      </c>
      <c r="P17" s="7">
        <f t="shared" si="14"/>
        <v>1080</v>
      </c>
      <c r="Q17" s="2">
        <f t="shared" si="15"/>
        <v>120</v>
      </c>
    </row>
    <row r="18" spans="1:17" ht="12.75">
      <c r="A18" s="5">
        <v>1300</v>
      </c>
      <c r="B18" s="7">
        <f t="shared" si="0"/>
        <v>325</v>
      </c>
      <c r="C18" s="9">
        <f t="shared" si="1"/>
        <v>28.6</v>
      </c>
      <c r="D18" s="7">
        <f t="shared" si="2"/>
        <v>2275</v>
      </c>
      <c r="E18" s="2">
        <f t="shared" si="3"/>
        <v>260</v>
      </c>
      <c r="F18" s="7">
        <f t="shared" si="4"/>
        <v>3120</v>
      </c>
      <c r="G18" s="2">
        <f t="shared" si="5"/>
        <v>1690</v>
      </c>
      <c r="H18" s="7">
        <f t="shared" si="6"/>
        <v>1170</v>
      </c>
      <c r="I18" s="2">
        <f t="shared" si="7"/>
        <v>3900</v>
      </c>
      <c r="J18" s="7">
        <f t="shared" si="8"/>
        <v>390</v>
      </c>
      <c r="K18" s="2">
        <f t="shared" si="9"/>
        <v>195</v>
      </c>
      <c r="L18" s="7">
        <f t="shared" si="10"/>
        <v>156</v>
      </c>
      <c r="M18" s="2">
        <f t="shared" si="11"/>
        <v>546</v>
      </c>
      <c r="N18" s="7">
        <f t="shared" si="12"/>
        <v>325</v>
      </c>
      <c r="O18" s="2">
        <f t="shared" si="13"/>
        <v>312</v>
      </c>
      <c r="P18" s="7">
        <f t="shared" si="14"/>
        <v>1170</v>
      </c>
      <c r="Q18" s="2">
        <f t="shared" si="15"/>
        <v>130</v>
      </c>
    </row>
    <row r="19" spans="1:17" ht="12.75">
      <c r="A19" s="5">
        <v>1400</v>
      </c>
      <c r="B19" s="7">
        <f t="shared" si="0"/>
        <v>350</v>
      </c>
      <c r="C19" s="9">
        <f t="shared" si="1"/>
        <v>30.8</v>
      </c>
      <c r="D19" s="7">
        <f t="shared" si="2"/>
        <v>2450</v>
      </c>
      <c r="E19" s="2">
        <f t="shared" si="3"/>
        <v>280</v>
      </c>
      <c r="F19" s="7">
        <f t="shared" si="4"/>
        <v>3360</v>
      </c>
      <c r="G19" s="2">
        <f t="shared" si="5"/>
        <v>1820</v>
      </c>
      <c r="H19" s="7">
        <f t="shared" si="6"/>
        <v>1260</v>
      </c>
      <c r="I19" s="2">
        <f t="shared" si="7"/>
        <v>4200</v>
      </c>
      <c r="J19" s="7">
        <f t="shared" si="8"/>
        <v>420</v>
      </c>
      <c r="K19" s="2">
        <f t="shared" si="9"/>
        <v>210</v>
      </c>
      <c r="L19" s="7">
        <f t="shared" si="10"/>
        <v>168</v>
      </c>
      <c r="M19" s="2">
        <f t="shared" si="11"/>
        <v>588</v>
      </c>
      <c r="N19" s="7">
        <f t="shared" si="12"/>
        <v>350</v>
      </c>
      <c r="O19" s="2">
        <f t="shared" si="13"/>
        <v>336</v>
      </c>
      <c r="P19" s="7">
        <f t="shared" si="14"/>
        <v>1260</v>
      </c>
      <c r="Q19" s="2">
        <f t="shared" si="15"/>
        <v>140</v>
      </c>
    </row>
    <row r="20" spans="1:17" ht="12.75">
      <c r="A20" s="5">
        <v>1500</v>
      </c>
      <c r="B20" s="7">
        <f t="shared" si="0"/>
        <v>375</v>
      </c>
      <c r="C20" s="9">
        <f t="shared" si="1"/>
        <v>33</v>
      </c>
      <c r="D20" s="7">
        <f t="shared" si="2"/>
        <v>2625</v>
      </c>
      <c r="E20" s="2">
        <f t="shared" si="3"/>
        <v>300</v>
      </c>
      <c r="F20" s="7">
        <f t="shared" si="4"/>
        <v>3600</v>
      </c>
      <c r="G20" s="2">
        <f t="shared" si="5"/>
        <v>1950</v>
      </c>
      <c r="H20" s="7">
        <f t="shared" si="6"/>
        <v>1350</v>
      </c>
      <c r="I20" s="2">
        <f t="shared" si="7"/>
        <v>4500</v>
      </c>
      <c r="J20" s="7">
        <f t="shared" si="8"/>
        <v>450</v>
      </c>
      <c r="K20" s="2">
        <f t="shared" si="9"/>
        <v>225</v>
      </c>
      <c r="L20" s="7">
        <f t="shared" si="10"/>
        <v>180</v>
      </c>
      <c r="M20" s="2">
        <f t="shared" si="11"/>
        <v>630</v>
      </c>
      <c r="N20" s="7">
        <f t="shared" si="12"/>
        <v>375</v>
      </c>
      <c r="O20" s="2">
        <f t="shared" si="13"/>
        <v>360</v>
      </c>
      <c r="P20" s="7">
        <f t="shared" si="14"/>
        <v>1350</v>
      </c>
      <c r="Q20" s="2">
        <f t="shared" si="15"/>
        <v>150</v>
      </c>
    </row>
    <row r="21" spans="1:17" ht="12.75">
      <c r="A21" s="5">
        <v>1600</v>
      </c>
      <c r="B21" s="7">
        <f t="shared" si="0"/>
        <v>400</v>
      </c>
      <c r="C21" s="9">
        <f t="shared" si="1"/>
        <v>35.2</v>
      </c>
      <c r="D21" s="7">
        <f t="shared" si="2"/>
        <v>2800</v>
      </c>
      <c r="E21" s="2">
        <f t="shared" si="3"/>
        <v>320</v>
      </c>
      <c r="F21" s="7">
        <f t="shared" si="4"/>
        <v>3840</v>
      </c>
      <c r="G21" s="2">
        <f t="shared" si="5"/>
        <v>2080</v>
      </c>
      <c r="H21" s="7">
        <f t="shared" si="6"/>
        <v>1440</v>
      </c>
      <c r="I21" s="2">
        <f t="shared" si="7"/>
        <v>4800</v>
      </c>
      <c r="J21" s="7">
        <f t="shared" si="8"/>
        <v>480</v>
      </c>
      <c r="K21" s="2">
        <f t="shared" si="9"/>
        <v>240</v>
      </c>
      <c r="L21" s="7">
        <f t="shared" si="10"/>
        <v>192</v>
      </c>
      <c r="M21" s="2">
        <f t="shared" si="11"/>
        <v>672</v>
      </c>
      <c r="N21" s="7">
        <f t="shared" si="12"/>
        <v>400</v>
      </c>
      <c r="O21" s="2">
        <f t="shared" si="13"/>
        <v>384</v>
      </c>
      <c r="P21" s="7">
        <f t="shared" si="14"/>
        <v>1440</v>
      </c>
      <c r="Q21" s="2">
        <f t="shared" si="15"/>
        <v>160</v>
      </c>
    </row>
    <row r="22" spans="1:17" ht="12.75">
      <c r="A22" s="5">
        <v>1700</v>
      </c>
      <c r="B22" s="7">
        <f t="shared" si="0"/>
        <v>425</v>
      </c>
      <c r="C22" s="9">
        <f t="shared" si="1"/>
        <v>37.4</v>
      </c>
      <c r="D22" s="7">
        <f t="shared" si="2"/>
        <v>2975</v>
      </c>
      <c r="E22" s="2">
        <f t="shared" si="3"/>
        <v>340</v>
      </c>
      <c r="F22" s="7">
        <f t="shared" si="4"/>
        <v>4080</v>
      </c>
      <c r="G22" s="2">
        <f t="shared" si="5"/>
        <v>2210</v>
      </c>
      <c r="H22" s="7">
        <f t="shared" si="6"/>
        <v>1530</v>
      </c>
      <c r="I22" s="2">
        <f t="shared" si="7"/>
        <v>5100</v>
      </c>
      <c r="J22" s="7">
        <f t="shared" si="8"/>
        <v>510</v>
      </c>
      <c r="K22" s="2">
        <f t="shared" si="9"/>
        <v>255</v>
      </c>
      <c r="L22" s="7">
        <f t="shared" si="10"/>
        <v>204</v>
      </c>
      <c r="M22" s="2">
        <f t="shared" si="11"/>
        <v>714</v>
      </c>
      <c r="N22" s="7">
        <f t="shared" si="12"/>
        <v>425</v>
      </c>
      <c r="O22" s="2">
        <f t="shared" si="13"/>
        <v>408</v>
      </c>
      <c r="P22" s="7">
        <f t="shared" si="14"/>
        <v>1530</v>
      </c>
      <c r="Q22" s="2">
        <f t="shared" si="15"/>
        <v>170</v>
      </c>
    </row>
    <row r="23" spans="1:17" ht="12.75">
      <c r="A23" s="5">
        <v>1800</v>
      </c>
      <c r="B23" s="7">
        <f t="shared" si="0"/>
        <v>450</v>
      </c>
      <c r="C23" s="9">
        <f t="shared" si="1"/>
        <v>39.6</v>
      </c>
      <c r="D23" s="7">
        <f t="shared" si="2"/>
        <v>3150</v>
      </c>
      <c r="E23" s="2">
        <f t="shared" si="3"/>
        <v>360</v>
      </c>
      <c r="F23" s="7">
        <f t="shared" si="4"/>
        <v>4320</v>
      </c>
      <c r="G23" s="2">
        <f t="shared" si="5"/>
        <v>2340</v>
      </c>
      <c r="H23" s="7">
        <f t="shared" si="6"/>
        <v>1620</v>
      </c>
      <c r="I23" s="2">
        <f t="shared" si="7"/>
        <v>5400</v>
      </c>
      <c r="J23" s="7">
        <f t="shared" si="8"/>
        <v>540</v>
      </c>
      <c r="K23" s="2">
        <f t="shared" si="9"/>
        <v>270</v>
      </c>
      <c r="L23" s="7">
        <f t="shared" si="10"/>
        <v>216</v>
      </c>
      <c r="M23" s="2">
        <f t="shared" si="11"/>
        <v>756</v>
      </c>
      <c r="N23" s="7">
        <f t="shared" si="12"/>
        <v>450</v>
      </c>
      <c r="O23" s="2">
        <f t="shared" si="13"/>
        <v>432</v>
      </c>
      <c r="P23" s="7">
        <f t="shared" si="14"/>
        <v>1620</v>
      </c>
      <c r="Q23" s="2">
        <f t="shared" si="15"/>
        <v>180</v>
      </c>
    </row>
    <row r="24" spans="1:17" ht="12.75">
      <c r="A24" s="5">
        <v>1900</v>
      </c>
      <c r="B24" s="7">
        <f t="shared" si="0"/>
        <v>475</v>
      </c>
      <c r="C24" s="9">
        <f t="shared" si="1"/>
        <v>41.8</v>
      </c>
      <c r="D24" s="7">
        <f t="shared" si="2"/>
        <v>3325</v>
      </c>
      <c r="E24" s="2">
        <f t="shared" si="3"/>
        <v>380</v>
      </c>
      <c r="F24" s="7">
        <f t="shared" si="4"/>
        <v>4560</v>
      </c>
      <c r="G24" s="2">
        <f t="shared" si="5"/>
        <v>2470</v>
      </c>
      <c r="H24" s="7">
        <f t="shared" si="6"/>
        <v>1710</v>
      </c>
      <c r="I24" s="2">
        <f t="shared" si="7"/>
        <v>5700</v>
      </c>
      <c r="J24" s="7">
        <f t="shared" si="8"/>
        <v>570</v>
      </c>
      <c r="K24" s="2">
        <f t="shared" si="9"/>
        <v>285</v>
      </c>
      <c r="L24" s="7">
        <f t="shared" si="10"/>
        <v>228</v>
      </c>
      <c r="M24" s="2">
        <f t="shared" si="11"/>
        <v>798</v>
      </c>
      <c r="N24" s="7">
        <f t="shared" si="12"/>
        <v>475</v>
      </c>
      <c r="O24" s="2">
        <f t="shared" si="13"/>
        <v>456</v>
      </c>
      <c r="P24" s="7">
        <f t="shared" si="14"/>
        <v>1710</v>
      </c>
      <c r="Q24" s="2">
        <f t="shared" si="15"/>
        <v>190</v>
      </c>
    </row>
    <row r="25" spans="1:17" ht="12.75">
      <c r="A25" s="5">
        <v>2000</v>
      </c>
      <c r="B25" s="7">
        <f t="shared" si="0"/>
        <v>500</v>
      </c>
      <c r="C25" s="9">
        <f t="shared" si="1"/>
        <v>44</v>
      </c>
      <c r="D25" s="7">
        <f t="shared" si="2"/>
        <v>3500</v>
      </c>
      <c r="E25" s="2">
        <f t="shared" si="3"/>
        <v>400</v>
      </c>
      <c r="F25" s="7">
        <f t="shared" si="4"/>
        <v>4800</v>
      </c>
      <c r="G25" s="2">
        <f t="shared" si="5"/>
        <v>2600</v>
      </c>
      <c r="H25" s="7">
        <f t="shared" si="6"/>
        <v>1800</v>
      </c>
      <c r="I25" s="2">
        <f t="shared" si="7"/>
        <v>6000</v>
      </c>
      <c r="J25" s="7">
        <f t="shared" si="8"/>
        <v>600</v>
      </c>
      <c r="K25" s="2">
        <f t="shared" si="9"/>
        <v>300</v>
      </c>
      <c r="L25" s="7">
        <f t="shared" si="10"/>
        <v>240</v>
      </c>
      <c r="M25" s="2">
        <f t="shared" si="11"/>
        <v>840</v>
      </c>
      <c r="N25" s="7">
        <f t="shared" si="12"/>
        <v>500</v>
      </c>
      <c r="O25" s="2">
        <f t="shared" si="13"/>
        <v>480</v>
      </c>
      <c r="P25" s="7">
        <f t="shared" si="14"/>
        <v>1800</v>
      </c>
      <c r="Q25" s="2">
        <f t="shared" si="15"/>
        <v>200</v>
      </c>
    </row>
    <row r="26" spans="1:17" ht="12.75">
      <c r="A26" s="5">
        <v>2100</v>
      </c>
      <c r="B26" s="7">
        <f t="shared" si="0"/>
        <v>525</v>
      </c>
      <c r="C26" s="9">
        <f t="shared" si="1"/>
        <v>46.2</v>
      </c>
      <c r="D26" s="7">
        <f t="shared" si="2"/>
        <v>3675</v>
      </c>
      <c r="E26" s="2">
        <f t="shared" si="3"/>
        <v>420</v>
      </c>
      <c r="F26" s="7">
        <f t="shared" si="4"/>
        <v>5040</v>
      </c>
      <c r="G26" s="2">
        <f t="shared" si="5"/>
        <v>2730</v>
      </c>
      <c r="H26" s="7">
        <f t="shared" si="6"/>
        <v>1890</v>
      </c>
      <c r="I26" s="2">
        <f t="shared" si="7"/>
        <v>6300</v>
      </c>
      <c r="J26" s="7">
        <f t="shared" si="8"/>
        <v>630</v>
      </c>
      <c r="K26" s="2">
        <f t="shared" si="9"/>
        <v>315</v>
      </c>
      <c r="L26" s="7">
        <f t="shared" si="10"/>
        <v>252</v>
      </c>
      <c r="M26" s="2">
        <f t="shared" si="11"/>
        <v>882</v>
      </c>
      <c r="N26" s="7">
        <f t="shared" si="12"/>
        <v>525</v>
      </c>
      <c r="O26" s="2">
        <f t="shared" si="13"/>
        <v>504</v>
      </c>
      <c r="P26" s="7">
        <f t="shared" si="14"/>
        <v>1890</v>
      </c>
      <c r="Q26" s="2">
        <f t="shared" si="15"/>
        <v>210</v>
      </c>
    </row>
    <row r="27" spans="1:17" ht="12.75">
      <c r="A27" s="5">
        <v>2200</v>
      </c>
      <c r="B27" s="7">
        <f t="shared" si="0"/>
        <v>550</v>
      </c>
      <c r="C27" s="9">
        <f t="shared" si="1"/>
        <v>48.4</v>
      </c>
      <c r="D27" s="7">
        <f t="shared" si="2"/>
        <v>3850</v>
      </c>
      <c r="E27" s="2">
        <f t="shared" si="3"/>
        <v>440</v>
      </c>
      <c r="F27" s="7">
        <f t="shared" si="4"/>
        <v>5280</v>
      </c>
      <c r="G27" s="2">
        <f t="shared" si="5"/>
        <v>2860</v>
      </c>
      <c r="H27" s="7">
        <f t="shared" si="6"/>
        <v>1980</v>
      </c>
      <c r="I27" s="2">
        <f t="shared" si="7"/>
        <v>6600</v>
      </c>
      <c r="J27" s="7">
        <f t="shared" si="8"/>
        <v>660</v>
      </c>
      <c r="K27" s="2">
        <f t="shared" si="9"/>
        <v>330</v>
      </c>
      <c r="L27" s="7">
        <f t="shared" si="10"/>
        <v>264</v>
      </c>
      <c r="M27" s="2">
        <f t="shared" si="11"/>
        <v>924</v>
      </c>
      <c r="N27" s="7">
        <f t="shared" si="12"/>
        <v>550</v>
      </c>
      <c r="O27" s="2">
        <f t="shared" si="13"/>
        <v>528</v>
      </c>
      <c r="P27" s="7">
        <f t="shared" si="14"/>
        <v>1980</v>
      </c>
      <c r="Q27" s="2">
        <f t="shared" si="15"/>
        <v>220</v>
      </c>
    </row>
    <row r="28" spans="1:17" ht="12.75">
      <c r="A28" s="5">
        <v>2300</v>
      </c>
      <c r="B28" s="7">
        <f t="shared" si="0"/>
        <v>575</v>
      </c>
      <c r="C28" s="9">
        <f t="shared" si="1"/>
        <v>50.6</v>
      </c>
      <c r="D28" s="7">
        <f t="shared" si="2"/>
        <v>4025</v>
      </c>
      <c r="E28" s="2">
        <f t="shared" si="3"/>
        <v>460</v>
      </c>
      <c r="F28" s="7">
        <f t="shared" si="4"/>
        <v>5520</v>
      </c>
      <c r="G28" s="2">
        <f t="shared" si="5"/>
        <v>2990</v>
      </c>
      <c r="H28" s="7">
        <f t="shared" si="6"/>
        <v>2070</v>
      </c>
      <c r="I28" s="2">
        <f t="shared" si="7"/>
        <v>6900</v>
      </c>
      <c r="J28" s="7">
        <f t="shared" si="8"/>
        <v>690</v>
      </c>
      <c r="K28" s="2">
        <f t="shared" si="9"/>
        <v>345</v>
      </c>
      <c r="L28" s="7">
        <f t="shared" si="10"/>
        <v>276</v>
      </c>
      <c r="M28" s="2">
        <f t="shared" si="11"/>
        <v>966</v>
      </c>
      <c r="N28" s="7">
        <f t="shared" si="12"/>
        <v>575</v>
      </c>
      <c r="O28" s="2">
        <f t="shared" si="13"/>
        <v>552</v>
      </c>
      <c r="P28" s="7">
        <f t="shared" si="14"/>
        <v>2070</v>
      </c>
      <c r="Q28" s="2">
        <f t="shared" si="15"/>
        <v>230</v>
      </c>
    </row>
    <row r="29" spans="1:17" ht="12.75">
      <c r="A29" s="5">
        <v>2400</v>
      </c>
      <c r="B29" s="7">
        <f t="shared" si="0"/>
        <v>600</v>
      </c>
      <c r="C29" s="9">
        <f t="shared" si="1"/>
        <v>52.8</v>
      </c>
      <c r="D29" s="7">
        <f t="shared" si="2"/>
        <v>4200</v>
      </c>
      <c r="E29" s="2">
        <f t="shared" si="3"/>
        <v>480</v>
      </c>
      <c r="F29" s="7">
        <f t="shared" si="4"/>
        <v>5760</v>
      </c>
      <c r="G29" s="2">
        <f t="shared" si="5"/>
        <v>3120</v>
      </c>
      <c r="H29" s="7">
        <f t="shared" si="6"/>
        <v>2160</v>
      </c>
      <c r="I29" s="2">
        <f t="shared" si="7"/>
        <v>7200</v>
      </c>
      <c r="J29" s="7">
        <f t="shared" si="8"/>
        <v>720</v>
      </c>
      <c r="K29" s="2">
        <f t="shared" si="9"/>
        <v>360</v>
      </c>
      <c r="L29" s="7">
        <f t="shared" si="10"/>
        <v>288</v>
      </c>
      <c r="M29" s="2">
        <f t="shared" si="11"/>
        <v>1008</v>
      </c>
      <c r="N29" s="7">
        <f t="shared" si="12"/>
        <v>600</v>
      </c>
      <c r="O29" s="2">
        <f t="shared" si="13"/>
        <v>576</v>
      </c>
      <c r="P29" s="7">
        <f t="shared" si="14"/>
        <v>2160</v>
      </c>
      <c r="Q29" s="2">
        <f t="shared" si="15"/>
        <v>240</v>
      </c>
    </row>
    <row r="30" spans="1:17" ht="12.75">
      <c r="A30" s="5">
        <v>2500</v>
      </c>
      <c r="B30" s="7">
        <f t="shared" si="0"/>
        <v>625</v>
      </c>
      <c r="C30" s="9">
        <f t="shared" si="1"/>
        <v>55</v>
      </c>
      <c r="D30" s="7">
        <f t="shared" si="2"/>
        <v>4375</v>
      </c>
      <c r="E30" s="2">
        <f t="shared" si="3"/>
        <v>500</v>
      </c>
      <c r="F30" s="7">
        <f t="shared" si="4"/>
        <v>6000</v>
      </c>
      <c r="G30" s="2">
        <f t="shared" si="5"/>
        <v>3250</v>
      </c>
      <c r="H30" s="7">
        <f t="shared" si="6"/>
        <v>2250</v>
      </c>
      <c r="I30" s="2">
        <f t="shared" si="7"/>
        <v>7500</v>
      </c>
      <c r="J30" s="7">
        <f t="shared" si="8"/>
        <v>750</v>
      </c>
      <c r="K30" s="2">
        <f t="shared" si="9"/>
        <v>375</v>
      </c>
      <c r="L30" s="7">
        <f t="shared" si="10"/>
        <v>300</v>
      </c>
      <c r="M30" s="2">
        <f t="shared" si="11"/>
        <v>1050</v>
      </c>
      <c r="N30" s="7">
        <f t="shared" si="12"/>
        <v>625</v>
      </c>
      <c r="O30" s="2">
        <f t="shared" si="13"/>
        <v>600</v>
      </c>
      <c r="P30" s="7">
        <f t="shared" si="14"/>
        <v>2250</v>
      </c>
      <c r="Q30" s="2">
        <f t="shared" si="15"/>
        <v>250</v>
      </c>
    </row>
    <row r="31" spans="1:17" ht="12.75">
      <c r="A31" s="5">
        <v>2600</v>
      </c>
      <c r="B31" s="7">
        <f t="shared" si="0"/>
        <v>650</v>
      </c>
      <c r="C31" s="9">
        <f t="shared" si="1"/>
        <v>57.2</v>
      </c>
      <c r="D31" s="7">
        <f t="shared" si="2"/>
        <v>4550</v>
      </c>
      <c r="E31" s="2">
        <f t="shared" si="3"/>
        <v>520</v>
      </c>
      <c r="F31" s="7">
        <f t="shared" si="4"/>
        <v>6240</v>
      </c>
      <c r="G31" s="2">
        <f t="shared" si="5"/>
        <v>3380</v>
      </c>
      <c r="H31" s="7">
        <f t="shared" si="6"/>
        <v>2340</v>
      </c>
      <c r="I31" s="2">
        <f t="shared" si="7"/>
        <v>7800</v>
      </c>
      <c r="J31" s="7">
        <f t="shared" si="8"/>
        <v>780</v>
      </c>
      <c r="K31" s="2">
        <f t="shared" si="9"/>
        <v>390</v>
      </c>
      <c r="L31" s="7">
        <f t="shared" si="10"/>
        <v>312</v>
      </c>
      <c r="M31" s="2">
        <f t="shared" si="11"/>
        <v>1092</v>
      </c>
      <c r="N31" s="7">
        <f t="shared" si="12"/>
        <v>650</v>
      </c>
      <c r="O31" s="2">
        <f t="shared" si="13"/>
        <v>624</v>
      </c>
      <c r="P31" s="7">
        <f t="shared" si="14"/>
        <v>2340</v>
      </c>
      <c r="Q31" s="2">
        <f t="shared" si="15"/>
        <v>260</v>
      </c>
    </row>
    <row r="32" spans="1:17" ht="12.75">
      <c r="A32" s="5">
        <v>2700</v>
      </c>
      <c r="B32" s="7">
        <f t="shared" si="0"/>
        <v>675</v>
      </c>
      <c r="C32" s="9">
        <f t="shared" si="1"/>
        <v>59.4</v>
      </c>
      <c r="D32" s="7">
        <f t="shared" si="2"/>
        <v>4725</v>
      </c>
      <c r="E32" s="2">
        <f t="shared" si="3"/>
        <v>540</v>
      </c>
      <c r="F32" s="7">
        <f t="shared" si="4"/>
        <v>6480</v>
      </c>
      <c r="G32" s="2">
        <f t="shared" si="5"/>
        <v>3510</v>
      </c>
      <c r="H32" s="7">
        <f t="shared" si="6"/>
        <v>2430</v>
      </c>
      <c r="I32" s="2">
        <f t="shared" si="7"/>
        <v>8100</v>
      </c>
      <c r="J32" s="7">
        <f t="shared" si="8"/>
        <v>810</v>
      </c>
      <c r="K32" s="2">
        <f t="shared" si="9"/>
        <v>405</v>
      </c>
      <c r="L32" s="7">
        <f t="shared" si="10"/>
        <v>324</v>
      </c>
      <c r="M32" s="2">
        <f t="shared" si="11"/>
        <v>1134</v>
      </c>
      <c r="N32" s="7">
        <f t="shared" si="12"/>
        <v>675</v>
      </c>
      <c r="O32" s="2">
        <f t="shared" si="13"/>
        <v>648</v>
      </c>
      <c r="P32" s="7">
        <f t="shared" si="14"/>
        <v>2430</v>
      </c>
      <c r="Q32" s="2">
        <f t="shared" si="15"/>
        <v>270</v>
      </c>
    </row>
    <row r="33" spans="1:17" ht="12.75">
      <c r="A33" s="5">
        <v>2800</v>
      </c>
      <c r="B33" s="7">
        <f t="shared" si="0"/>
        <v>700</v>
      </c>
      <c r="C33" s="9">
        <f t="shared" si="1"/>
        <v>61.6</v>
      </c>
      <c r="D33" s="7">
        <f t="shared" si="2"/>
        <v>4900</v>
      </c>
      <c r="E33" s="2">
        <f t="shared" si="3"/>
        <v>560</v>
      </c>
      <c r="F33" s="7">
        <f t="shared" si="4"/>
        <v>6720</v>
      </c>
      <c r="G33" s="2">
        <f t="shared" si="5"/>
        <v>3640</v>
      </c>
      <c r="H33" s="7">
        <f t="shared" si="6"/>
        <v>2520</v>
      </c>
      <c r="I33" s="2">
        <f t="shared" si="7"/>
        <v>8400</v>
      </c>
      <c r="J33" s="7">
        <f t="shared" si="8"/>
        <v>840</v>
      </c>
      <c r="K33" s="2">
        <f t="shared" si="9"/>
        <v>420</v>
      </c>
      <c r="L33" s="7">
        <f t="shared" si="10"/>
        <v>336</v>
      </c>
      <c r="M33" s="2">
        <f t="shared" si="11"/>
        <v>1176</v>
      </c>
      <c r="N33" s="7">
        <f t="shared" si="12"/>
        <v>700</v>
      </c>
      <c r="O33" s="2">
        <f t="shared" si="13"/>
        <v>672</v>
      </c>
      <c r="P33" s="7">
        <f t="shared" si="14"/>
        <v>2520</v>
      </c>
      <c r="Q33" s="2">
        <f t="shared" si="15"/>
        <v>280</v>
      </c>
    </row>
    <row r="34" spans="1:17" ht="12.75">
      <c r="A34" s="5">
        <v>2900</v>
      </c>
      <c r="B34" s="7">
        <f t="shared" si="0"/>
        <v>725</v>
      </c>
      <c r="C34" s="9">
        <f t="shared" si="1"/>
        <v>63.8</v>
      </c>
      <c r="D34" s="7">
        <f t="shared" si="2"/>
        <v>5075</v>
      </c>
      <c r="E34" s="2">
        <f t="shared" si="3"/>
        <v>580</v>
      </c>
      <c r="F34" s="7">
        <f t="shared" si="4"/>
        <v>6960</v>
      </c>
      <c r="G34" s="2">
        <f t="shared" si="5"/>
        <v>3770</v>
      </c>
      <c r="H34" s="7">
        <f t="shared" si="6"/>
        <v>2610</v>
      </c>
      <c r="I34" s="2">
        <f t="shared" si="7"/>
        <v>8700</v>
      </c>
      <c r="J34" s="7">
        <f t="shared" si="8"/>
        <v>870</v>
      </c>
      <c r="K34" s="2">
        <f t="shared" si="9"/>
        <v>435</v>
      </c>
      <c r="L34" s="7">
        <f t="shared" si="10"/>
        <v>348</v>
      </c>
      <c r="M34" s="2">
        <f t="shared" si="11"/>
        <v>1218</v>
      </c>
      <c r="N34" s="7">
        <f t="shared" si="12"/>
        <v>725</v>
      </c>
      <c r="O34" s="2">
        <f t="shared" si="13"/>
        <v>696</v>
      </c>
      <c r="P34" s="7">
        <f t="shared" si="14"/>
        <v>2610</v>
      </c>
      <c r="Q34" s="2">
        <f t="shared" si="15"/>
        <v>290</v>
      </c>
    </row>
    <row r="35" spans="1:17" ht="12.75">
      <c r="A35" s="5">
        <v>3000</v>
      </c>
      <c r="B35" s="7">
        <f t="shared" si="0"/>
        <v>750</v>
      </c>
      <c r="C35" s="9">
        <f t="shared" si="1"/>
        <v>66</v>
      </c>
      <c r="D35" s="7">
        <f t="shared" si="2"/>
        <v>5250</v>
      </c>
      <c r="E35" s="2">
        <f t="shared" si="3"/>
        <v>600</v>
      </c>
      <c r="F35" s="7">
        <f t="shared" si="4"/>
        <v>7200</v>
      </c>
      <c r="G35" s="2">
        <f t="shared" si="5"/>
        <v>3900</v>
      </c>
      <c r="H35" s="7">
        <f t="shared" si="6"/>
        <v>2700</v>
      </c>
      <c r="I35" s="2">
        <f t="shared" si="7"/>
        <v>9000</v>
      </c>
      <c r="J35" s="7">
        <f t="shared" si="8"/>
        <v>900</v>
      </c>
      <c r="K35" s="2">
        <f t="shared" si="9"/>
        <v>450</v>
      </c>
      <c r="L35" s="7">
        <f t="shared" si="10"/>
        <v>360</v>
      </c>
      <c r="M35" s="2">
        <f t="shared" si="11"/>
        <v>1260</v>
      </c>
      <c r="N35" s="7">
        <f t="shared" si="12"/>
        <v>750</v>
      </c>
      <c r="O35" s="2">
        <f t="shared" si="13"/>
        <v>720</v>
      </c>
      <c r="P35" s="7">
        <f t="shared" si="14"/>
        <v>2700</v>
      </c>
      <c r="Q35" s="2">
        <f t="shared" si="15"/>
        <v>300</v>
      </c>
    </row>
    <row r="36" spans="1:17" ht="12.75">
      <c r="A36" s="5">
        <v>3100</v>
      </c>
      <c r="B36" s="7">
        <f t="shared" si="0"/>
        <v>775</v>
      </c>
      <c r="C36" s="9">
        <f t="shared" si="1"/>
        <v>68.2</v>
      </c>
      <c r="D36" s="7">
        <f t="shared" si="2"/>
        <v>5425</v>
      </c>
      <c r="E36" s="2">
        <f t="shared" si="3"/>
        <v>620</v>
      </c>
      <c r="F36" s="7">
        <f t="shared" si="4"/>
        <v>7440</v>
      </c>
      <c r="G36" s="2">
        <f t="shared" si="5"/>
        <v>4030</v>
      </c>
      <c r="H36" s="7">
        <f t="shared" si="6"/>
        <v>2790</v>
      </c>
      <c r="I36" s="2">
        <f t="shared" si="7"/>
        <v>9300</v>
      </c>
      <c r="J36" s="7">
        <f t="shared" si="8"/>
        <v>930</v>
      </c>
      <c r="K36" s="2">
        <f t="shared" si="9"/>
        <v>465</v>
      </c>
      <c r="L36" s="7">
        <f t="shared" si="10"/>
        <v>372</v>
      </c>
      <c r="M36" s="2">
        <f t="shared" si="11"/>
        <v>1302</v>
      </c>
      <c r="N36" s="7">
        <f t="shared" si="12"/>
        <v>775</v>
      </c>
      <c r="O36" s="2">
        <f t="shared" si="13"/>
        <v>744</v>
      </c>
      <c r="P36" s="7">
        <f t="shared" si="14"/>
        <v>2790</v>
      </c>
      <c r="Q36" s="2">
        <f t="shared" si="15"/>
        <v>310</v>
      </c>
    </row>
    <row r="37" spans="1:17" ht="12.75">
      <c r="A37" s="5">
        <v>3200</v>
      </c>
      <c r="B37" s="7">
        <f t="shared" si="0"/>
        <v>800</v>
      </c>
      <c r="C37" s="9">
        <f t="shared" si="1"/>
        <v>70.4</v>
      </c>
      <c r="D37" s="7">
        <f t="shared" si="2"/>
        <v>5600</v>
      </c>
      <c r="E37" s="2">
        <f t="shared" si="3"/>
        <v>640</v>
      </c>
      <c r="F37" s="7">
        <f t="shared" si="4"/>
        <v>7680</v>
      </c>
      <c r="G37" s="2">
        <f t="shared" si="5"/>
        <v>4160</v>
      </c>
      <c r="H37" s="7">
        <f t="shared" si="6"/>
        <v>2880</v>
      </c>
      <c r="I37" s="2">
        <f t="shared" si="7"/>
        <v>9600</v>
      </c>
      <c r="J37" s="7">
        <f t="shared" si="8"/>
        <v>960</v>
      </c>
      <c r="K37" s="2">
        <f t="shared" si="9"/>
        <v>480</v>
      </c>
      <c r="L37" s="7">
        <f t="shared" si="10"/>
        <v>384</v>
      </c>
      <c r="M37" s="2">
        <f t="shared" si="11"/>
        <v>1344</v>
      </c>
      <c r="N37" s="7">
        <f t="shared" si="12"/>
        <v>800</v>
      </c>
      <c r="O37" s="2">
        <f t="shared" si="13"/>
        <v>768</v>
      </c>
      <c r="P37" s="7">
        <f t="shared" si="14"/>
        <v>2880</v>
      </c>
      <c r="Q37" s="2">
        <f t="shared" si="15"/>
        <v>320</v>
      </c>
    </row>
    <row r="38" spans="1:17" ht="12.75">
      <c r="A38" s="5">
        <v>3300</v>
      </c>
      <c r="B38" s="7">
        <f t="shared" si="0"/>
        <v>825</v>
      </c>
      <c r="C38" s="9">
        <f t="shared" si="1"/>
        <v>72.6</v>
      </c>
      <c r="D38" s="7">
        <f t="shared" si="2"/>
        <v>5775</v>
      </c>
      <c r="E38" s="2">
        <f t="shared" si="3"/>
        <v>660</v>
      </c>
      <c r="F38" s="7">
        <f t="shared" si="4"/>
        <v>7920</v>
      </c>
      <c r="G38" s="2">
        <f t="shared" si="5"/>
        <v>4290</v>
      </c>
      <c r="H38" s="7">
        <f t="shared" si="6"/>
        <v>2970</v>
      </c>
      <c r="I38" s="2">
        <f t="shared" si="7"/>
        <v>9900</v>
      </c>
      <c r="J38" s="7">
        <f t="shared" si="8"/>
        <v>990</v>
      </c>
      <c r="K38" s="2">
        <f t="shared" si="9"/>
        <v>495</v>
      </c>
      <c r="L38" s="7">
        <f t="shared" si="10"/>
        <v>396</v>
      </c>
      <c r="M38" s="2">
        <f t="shared" si="11"/>
        <v>1386</v>
      </c>
      <c r="N38" s="7">
        <f t="shared" si="12"/>
        <v>825</v>
      </c>
      <c r="O38" s="2">
        <f t="shared" si="13"/>
        <v>792</v>
      </c>
      <c r="P38" s="7">
        <f t="shared" si="14"/>
        <v>2970</v>
      </c>
      <c r="Q38" s="2">
        <f t="shared" si="15"/>
        <v>330</v>
      </c>
    </row>
    <row r="39" spans="1:17" ht="12.75">
      <c r="A39" s="5">
        <v>3400</v>
      </c>
      <c r="B39" s="7">
        <f t="shared" si="0"/>
        <v>850</v>
      </c>
      <c r="C39" s="9">
        <f t="shared" si="1"/>
        <v>74.8</v>
      </c>
      <c r="D39" s="7">
        <f t="shared" si="2"/>
        <v>5950</v>
      </c>
      <c r="E39" s="2">
        <f t="shared" si="3"/>
        <v>680</v>
      </c>
      <c r="F39" s="7">
        <f t="shared" si="4"/>
        <v>8160</v>
      </c>
      <c r="G39" s="2">
        <f t="shared" si="5"/>
        <v>4420</v>
      </c>
      <c r="H39" s="7">
        <f t="shared" si="6"/>
        <v>3060</v>
      </c>
      <c r="I39" s="2">
        <f t="shared" si="7"/>
        <v>10200</v>
      </c>
      <c r="J39" s="7">
        <f t="shared" si="8"/>
        <v>1020</v>
      </c>
      <c r="K39" s="2">
        <f t="shared" si="9"/>
        <v>510</v>
      </c>
      <c r="L39" s="7">
        <f t="shared" si="10"/>
        <v>408</v>
      </c>
      <c r="M39" s="2">
        <f t="shared" si="11"/>
        <v>1428</v>
      </c>
      <c r="N39" s="7">
        <f t="shared" si="12"/>
        <v>850</v>
      </c>
      <c r="O39" s="2">
        <f t="shared" si="13"/>
        <v>816</v>
      </c>
      <c r="P39" s="7">
        <f t="shared" si="14"/>
        <v>3060</v>
      </c>
      <c r="Q39" s="2">
        <f t="shared" si="15"/>
        <v>340</v>
      </c>
    </row>
    <row r="40" spans="1:17" ht="12.75">
      <c r="A40" s="5">
        <v>3500</v>
      </c>
      <c r="B40" s="7">
        <f t="shared" si="0"/>
        <v>875</v>
      </c>
      <c r="C40" s="9">
        <f t="shared" si="1"/>
        <v>77</v>
      </c>
      <c r="D40" s="7">
        <f t="shared" si="2"/>
        <v>6125</v>
      </c>
      <c r="E40" s="2">
        <f t="shared" si="3"/>
        <v>700</v>
      </c>
      <c r="F40" s="7">
        <f t="shared" si="4"/>
        <v>8400</v>
      </c>
      <c r="G40" s="2">
        <f t="shared" si="5"/>
        <v>4550</v>
      </c>
      <c r="H40" s="7">
        <f t="shared" si="6"/>
        <v>3150</v>
      </c>
      <c r="I40" s="2">
        <f t="shared" si="7"/>
        <v>10500</v>
      </c>
      <c r="J40" s="7">
        <f t="shared" si="8"/>
        <v>1050</v>
      </c>
      <c r="K40" s="2">
        <f t="shared" si="9"/>
        <v>525</v>
      </c>
      <c r="L40" s="7">
        <f t="shared" si="10"/>
        <v>420</v>
      </c>
      <c r="M40" s="2">
        <f t="shared" si="11"/>
        <v>1470</v>
      </c>
      <c r="N40" s="7">
        <f t="shared" si="12"/>
        <v>875</v>
      </c>
      <c r="O40" s="2">
        <f t="shared" si="13"/>
        <v>840</v>
      </c>
      <c r="P40" s="7">
        <f t="shared" si="14"/>
        <v>3150</v>
      </c>
      <c r="Q40" s="2">
        <f t="shared" si="15"/>
        <v>350</v>
      </c>
    </row>
    <row r="41" spans="1:17" ht="12.75">
      <c r="A41" s="5">
        <v>3600</v>
      </c>
      <c r="B41" s="7">
        <f t="shared" si="0"/>
        <v>900</v>
      </c>
      <c r="C41" s="9">
        <f t="shared" si="1"/>
        <v>79.2</v>
      </c>
      <c r="D41" s="7">
        <f t="shared" si="2"/>
        <v>6300</v>
      </c>
      <c r="E41" s="2">
        <f t="shared" si="3"/>
        <v>720</v>
      </c>
      <c r="F41" s="7">
        <f t="shared" si="4"/>
        <v>8640</v>
      </c>
      <c r="G41" s="2">
        <f t="shared" si="5"/>
        <v>4680</v>
      </c>
      <c r="H41" s="7">
        <f t="shared" si="6"/>
        <v>3240</v>
      </c>
      <c r="I41" s="2">
        <f t="shared" si="7"/>
        <v>10800</v>
      </c>
      <c r="J41" s="7">
        <f t="shared" si="8"/>
        <v>1080</v>
      </c>
      <c r="K41" s="2">
        <f t="shared" si="9"/>
        <v>540</v>
      </c>
      <c r="L41" s="7">
        <f t="shared" si="10"/>
        <v>432</v>
      </c>
      <c r="M41" s="2">
        <f t="shared" si="11"/>
        <v>1512</v>
      </c>
      <c r="N41" s="7">
        <f t="shared" si="12"/>
        <v>900</v>
      </c>
      <c r="O41" s="2">
        <f t="shared" si="13"/>
        <v>864</v>
      </c>
      <c r="P41" s="7">
        <f t="shared" si="14"/>
        <v>3240</v>
      </c>
      <c r="Q41" s="2">
        <f t="shared" si="15"/>
        <v>360</v>
      </c>
    </row>
    <row r="42" spans="1:17" ht="12.75">
      <c r="A42" s="5">
        <v>3700</v>
      </c>
      <c r="B42" s="7">
        <f t="shared" si="0"/>
        <v>925</v>
      </c>
      <c r="C42" s="9">
        <f t="shared" si="1"/>
        <v>81.4</v>
      </c>
      <c r="D42" s="7">
        <f t="shared" si="2"/>
        <v>6475</v>
      </c>
      <c r="E42" s="2">
        <f t="shared" si="3"/>
        <v>740</v>
      </c>
      <c r="F42" s="7">
        <f t="shared" si="4"/>
        <v>8880</v>
      </c>
      <c r="G42" s="2">
        <f t="shared" si="5"/>
        <v>4810</v>
      </c>
      <c r="H42" s="7">
        <f t="shared" si="6"/>
        <v>3330</v>
      </c>
      <c r="I42" s="2">
        <f t="shared" si="7"/>
        <v>11100</v>
      </c>
      <c r="J42" s="7">
        <f t="shared" si="8"/>
        <v>1110</v>
      </c>
      <c r="K42" s="2">
        <f t="shared" si="9"/>
        <v>555</v>
      </c>
      <c r="L42" s="7">
        <f t="shared" si="10"/>
        <v>444</v>
      </c>
      <c r="M42" s="2">
        <f t="shared" si="11"/>
        <v>1554</v>
      </c>
      <c r="N42" s="7">
        <f t="shared" si="12"/>
        <v>925</v>
      </c>
      <c r="O42" s="2">
        <f t="shared" si="13"/>
        <v>888</v>
      </c>
      <c r="P42" s="7">
        <f t="shared" si="14"/>
        <v>3330</v>
      </c>
      <c r="Q42" s="2">
        <f t="shared" si="15"/>
        <v>370</v>
      </c>
    </row>
    <row r="43" spans="1:17" ht="12.75">
      <c r="A43" s="5">
        <v>3800</v>
      </c>
      <c r="B43" s="7">
        <f t="shared" si="0"/>
        <v>950</v>
      </c>
      <c r="C43" s="9">
        <f t="shared" si="1"/>
        <v>83.6</v>
      </c>
      <c r="D43" s="7">
        <f t="shared" si="2"/>
        <v>6650</v>
      </c>
      <c r="E43" s="2">
        <f t="shared" si="3"/>
        <v>760</v>
      </c>
      <c r="F43" s="7">
        <f t="shared" si="4"/>
        <v>9120</v>
      </c>
      <c r="G43" s="2">
        <f t="shared" si="5"/>
        <v>4940</v>
      </c>
      <c r="H43" s="7">
        <f t="shared" si="6"/>
        <v>3420</v>
      </c>
      <c r="I43" s="2">
        <f t="shared" si="7"/>
        <v>11400</v>
      </c>
      <c r="J43" s="7">
        <f t="shared" si="8"/>
        <v>1140</v>
      </c>
      <c r="K43" s="2">
        <f t="shared" si="9"/>
        <v>570</v>
      </c>
      <c r="L43" s="7">
        <f t="shared" si="10"/>
        <v>456</v>
      </c>
      <c r="M43" s="2">
        <f t="shared" si="11"/>
        <v>1596</v>
      </c>
      <c r="N43" s="7">
        <f t="shared" si="12"/>
        <v>950</v>
      </c>
      <c r="O43" s="2">
        <f t="shared" si="13"/>
        <v>912</v>
      </c>
      <c r="P43" s="7">
        <f t="shared" si="14"/>
        <v>3420</v>
      </c>
      <c r="Q43" s="2">
        <f t="shared" si="15"/>
        <v>380</v>
      </c>
    </row>
    <row r="44" spans="1:17" ht="12.75">
      <c r="A44" s="5">
        <v>3900</v>
      </c>
      <c r="B44" s="7">
        <f t="shared" si="0"/>
        <v>975</v>
      </c>
      <c r="C44" s="9">
        <f t="shared" si="1"/>
        <v>85.8</v>
      </c>
      <c r="D44" s="7">
        <f t="shared" si="2"/>
        <v>6825</v>
      </c>
      <c r="E44" s="2">
        <f t="shared" si="3"/>
        <v>780</v>
      </c>
      <c r="F44" s="7">
        <f t="shared" si="4"/>
        <v>9360</v>
      </c>
      <c r="G44" s="2">
        <f t="shared" si="5"/>
        <v>5070</v>
      </c>
      <c r="H44" s="7">
        <f t="shared" si="6"/>
        <v>3510</v>
      </c>
      <c r="I44" s="2">
        <f t="shared" si="7"/>
        <v>11700</v>
      </c>
      <c r="J44" s="7">
        <f t="shared" si="8"/>
        <v>1170</v>
      </c>
      <c r="K44" s="2">
        <f t="shared" si="9"/>
        <v>585</v>
      </c>
      <c r="L44" s="7">
        <f t="shared" si="10"/>
        <v>468</v>
      </c>
      <c r="M44" s="2">
        <f t="shared" si="11"/>
        <v>1638</v>
      </c>
      <c r="N44" s="7">
        <f t="shared" si="12"/>
        <v>975</v>
      </c>
      <c r="O44" s="2">
        <f t="shared" si="13"/>
        <v>936</v>
      </c>
      <c r="P44" s="7">
        <f t="shared" si="14"/>
        <v>3510</v>
      </c>
      <c r="Q44" s="2">
        <f t="shared" si="15"/>
        <v>390</v>
      </c>
    </row>
    <row r="45" spans="1:17" ht="12.75">
      <c r="A45" s="5">
        <v>4000</v>
      </c>
      <c r="B45" s="7">
        <f t="shared" si="0"/>
        <v>1000</v>
      </c>
      <c r="C45" s="9">
        <f t="shared" si="1"/>
        <v>88</v>
      </c>
      <c r="D45" s="7">
        <f t="shared" si="2"/>
        <v>7000</v>
      </c>
      <c r="E45" s="2">
        <f t="shared" si="3"/>
        <v>800</v>
      </c>
      <c r="F45" s="7">
        <f t="shared" si="4"/>
        <v>9600</v>
      </c>
      <c r="G45" s="2">
        <f t="shared" si="5"/>
        <v>5200</v>
      </c>
      <c r="H45" s="7">
        <f t="shared" si="6"/>
        <v>3600</v>
      </c>
      <c r="I45" s="2">
        <f t="shared" si="7"/>
        <v>12000</v>
      </c>
      <c r="J45" s="7">
        <f t="shared" si="8"/>
        <v>1200</v>
      </c>
      <c r="K45" s="2">
        <f t="shared" si="9"/>
        <v>600</v>
      </c>
      <c r="L45" s="7">
        <f t="shared" si="10"/>
        <v>480</v>
      </c>
      <c r="M45" s="2">
        <f t="shared" si="11"/>
        <v>1680</v>
      </c>
      <c r="N45" s="7">
        <f t="shared" si="12"/>
        <v>1000</v>
      </c>
      <c r="O45" s="2">
        <f t="shared" si="13"/>
        <v>960</v>
      </c>
      <c r="P45" s="7">
        <f t="shared" si="14"/>
        <v>3600</v>
      </c>
      <c r="Q45" s="2">
        <f t="shared" si="15"/>
        <v>400</v>
      </c>
    </row>
  </sheetData>
  <mergeCells count="1">
    <mergeCell ref="A3:Q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Saban</dc:creator>
  <cp:keywords/>
  <dc:description/>
  <cp:lastModifiedBy>mknmuh3</cp:lastModifiedBy>
  <cp:lastPrinted>2006-05-21T20:09:46Z</cp:lastPrinted>
  <dcterms:created xsi:type="dcterms:W3CDTF">2006-05-12T13:57:55Z</dcterms:created>
  <dcterms:modified xsi:type="dcterms:W3CDTF">2007-12-28T06:47:36Z</dcterms:modified>
  <cp:category/>
  <cp:version/>
  <cp:contentType/>
  <cp:contentStatus/>
</cp:coreProperties>
</file>