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05" tabRatio="888" activeTab="0"/>
  </bookViews>
  <sheets>
    <sheet name="Bayındırlık Brm.F." sheetId="1" r:id="rId1"/>
    <sheet name="Özel Brm.F." sheetId="2" r:id="rId2"/>
  </sheets>
  <definedNames>
    <definedName name="_xlnm.Print_Titles" localSheetId="0">'Bayındırlık Brm.F.'!$1:$3</definedName>
    <definedName name="_xlnm.Print_Titles" localSheetId="1">'Özel Brm.F.'!$1:$3</definedName>
  </definedNames>
  <calcPr fullCalcOnLoad="1"/>
</workbook>
</file>

<file path=xl/sharedStrings.xml><?xml version="1.0" encoding="utf-8"?>
<sst xmlns="http://schemas.openxmlformats.org/spreadsheetml/2006/main" count="619" uniqueCount="255">
  <si>
    <t>İMALATIN ADI</t>
  </si>
  <si>
    <t>BR</t>
  </si>
  <si>
    <t>AD</t>
  </si>
  <si>
    <t>M</t>
  </si>
  <si>
    <t>BİRİM FİYATI</t>
  </si>
  <si>
    <t>TUTARI(TL)</t>
  </si>
  <si>
    <t>KUM TEMİNİ VE DOLDURULMASI</t>
  </si>
  <si>
    <t>KOSİNÜSFİMETRE RÖLESİ (3 KADEMELİ)</t>
  </si>
  <si>
    <t>FOTOSEL RÖLESİ</t>
  </si>
  <si>
    <t>STOP BUTONU</t>
  </si>
  <si>
    <t>START BUTONU</t>
  </si>
  <si>
    <t>TERMİK RÖLE (4.00 -6.00 A  AYAR SAHALI)</t>
  </si>
  <si>
    <t>SİNYAL LAMBASI</t>
  </si>
  <si>
    <t>OTOMATİK SİGORTA (6A)</t>
  </si>
  <si>
    <t>TELEFON SORTİSİ</t>
  </si>
  <si>
    <t>TOPRAK DOLGU YAPILMASI VE SIKIŞTIRILMASI</t>
  </si>
  <si>
    <t>300 DOZ BETON</t>
  </si>
  <si>
    <t>MİKTAR</t>
  </si>
  <si>
    <t>KOFRA</t>
  </si>
  <si>
    <t>NORMAL AYDINLATMA SORTİSİ</t>
  </si>
  <si>
    <t>TV ANTEN SORTİSİ</t>
  </si>
  <si>
    <t>DEKORATİF TELEFON PRİZİ</t>
  </si>
  <si>
    <t>DEKORATİF ETANŞ TOPRAKLI PRİZ</t>
  </si>
  <si>
    <t>HOPARLÖR BESLEME SORTİSİ</t>
  </si>
  <si>
    <t>DAR DERİN KAZI</t>
  </si>
  <si>
    <t>DEKORATİF KOMİTATÖR ANAHTAR</t>
  </si>
  <si>
    <t>METAL HALİDE PROJEKTÖR (HIE 400W)</t>
  </si>
  <si>
    <t>BESLEME HATTI P1 PANOSU (3*16+10 mm² NYFGBY)</t>
  </si>
  <si>
    <t>BESLEME HATTI KOLUN HATTI (4*10 mm² NYA)</t>
  </si>
  <si>
    <t>BESLEME HATTI ÇEVRE AYDINLATMA (4*4 mm² NYA)</t>
  </si>
  <si>
    <t>BESLEME HATTI ÇEVRE AYDINLATMA (2*4 mm² NYA)</t>
  </si>
  <si>
    <t>SOKAK LAMBASI GİRİŞ (GSL)</t>
  </si>
  <si>
    <t>SOKAK LAMBASI (SL1)</t>
  </si>
  <si>
    <t>OTOMATİK SİGORTA (3*20A)</t>
  </si>
  <si>
    <t>OTOMATİK SİGORTA (3*6A)</t>
  </si>
  <si>
    <t>OTOMATİK SİGORTA (3*10A)</t>
  </si>
  <si>
    <t>KOMPAKT ŞARTER (3*20A)</t>
  </si>
  <si>
    <t>ELEKTRİK PANOSU(80*100*30 cm) 2mm SAC ÇİFT KAPAK HARİCİ TİP</t>
  </si>
  <si>
    <t>ELEKTRİK PANOSU(40*40*20 cm) 1,5 mm SAC DAHİLİ TİP</t>
  </si>
  <si>
    <t>SİGORTA KUTUSU( 16' LIK)</t>
  </si>
  <si>
    <t>M³</t>
  </si>
  <si>
    <t>TUĞLA TEMİNİ VE DÖŞENMESİ</t>
  </si>
  <si>
    <t>AKIM TRAFOSU (25/5A)</t>
  </si>
  <si>
    <t>KAÇAK AKIM RÖLESİ (10KA 4P 300mA)</t>
  </si>
  <si>
    <t>KAÇAK AKIM RÖLESİ (10KA 4P 30mA)</t>
  </si>
  <si>
    <t>OTOMATİK SİGORTA (3*16A)</t>
  </si>
  <si>
    <t>KONDANSATÖR BATARYASI (1 KVAR)</t>
  </si>
  <si>
    <t>KONDANSATÖR BATARYASI (1,5 KVAR)</t>
  </si>
  <si>
    <t>SOKAK LAMBASI DİREĞİ TEK KOLLU (4 M'LİK)</t>
  </si>
  <si>
    <t>GALVANİZ YÜKSEK AYDINLATMA DİREĞİ (12 M'LİK)</t>
  </si>
  <si>
    <t>KOMİTATÖR SORTİ</t>
  </si>
  <si>
    <t>DEKORATİF FLORESANT LAMBA (S 1*40W)</t>
  </si>
  <si>
    <t xml:space="preserve">AVİZE SORTİSİ </t>
  </si>
  <si>
    <t>AVZE 3N 3 KOLLU</t>
  </si>
  <si>
    <t>PRİZ SORTİSİ (GÜVENLİK HATLI)</t>
  </si>
  <si>
    <t xml:space="preserve">DEKORATİF TOPRAKLI PRİZ </t>
  </si>
  <si>
    <t>DEKORATİF ADİ ANAHTAR</t>
  </si>
  <si>
    <t>KOMPAKT FLORASANT (TC-EL-N 20 W)</t>
  </si>
  <si>
    <t>VANTİLATÖR (100 W)</t>
  </si>
  <si>
    <t>BESLEME HATTI VANTİLATÖRE (3*1,5 mm² NYA)</t>
  </si>
  <si>
    <t>BESLEME HATTI DIŞ APLİK BUATINA KADAR (2*2,5 mm² NYA)</t>
  </si>
  <si>
    <t>BESLEME HATTI PRİZ HATTI (3*2,5 mm² NYA)</t>
  </si>
  <si>
    <t>BESLEME HATTI AVİZE (2*4 mm² NYA)</t>
  </si>
  <si>
    <t>BESLEME HATTI AVİZE (3*1,5 mm² NYA)</t>
  </si>
  <si>
    <t>TAVAN ARMATÜRÜ (GLOB B)</t>
  </si>
  <si>
    <t>DUVAR ARMATÜRÜ (GLOB C)</t>
  </si>
  <si>
    <t>ETANŞ DEKORATİF FLORESANT LAMBA (U 1*40W)</t>
  </si>
  <si>
    <t>ETANŞ DEKORATİF FLORESANT LAMBA (U 2*40W)</t>
  </si>
  <si>
    <t>BESLEME HATTI  AYDINLATMA SORTİSİ (2*1,5 mm² NYA)</t>
  </si>
  <si>
    <t>BESLEME HATTI (4*2,5 mm² NYA)</t>
  </si>
  <si>
    <t>BESLEME HATTI (4*6 mm² NYA)</t>
  </si>
  <si>
    <t xml:space="preserve">BAKIR ÇUBUK (1M Ø20 MM) </t>
  </si>
  <si>
    <t>HOPARLÖR DAHİLİ TİP (5W)</t>
  </si>
  <si>
    <t>HOPARLÖR HARİCİ TİP (5W)</t>
  </si>
  <si>
    <t>TELEFON KUTUSU (4' LÜK)</t>
  </si>
  <si>
    <t>DEKORATİF ANTEN PRİZİ</t>
  </si>
  <si>
    <t>PVC BORU (BESLEME HATLARI İÇİN)</t>
  </si>
  <si>
    <t>ENERJİ SAYACI 50A (ELEKTRONİK ZAMAN AYARLI 3 FAZLI)</t>
  </si>
  <si>
    <t>ZAMAN RÖLESİ (1-10 DAKİKA)</t>
  </si>
  <si>
    <t>HAVUZ AYDINLATMA (12V 100W) SU ALTI ARMATÜRÜ</t>
  </si>
  <si>
    <t>GALVANİZ ŞERİT TOPRAKLAMA İÇİN (30*3 mm )</t>
  </si>
  <si>
    <t>SOKAK LAMBASI MANTAR TİPİ (50 CM'LİK DİREKLİ)</t>
  </si>
  <si>
    <t>DIŞ APLİK PR 20W  (RENKLİ IŞIK ARMATÜRÜ GECE LAMBASI)</t>
  </si>
  <si>
    <t>KOMPAKT ŞARTER (3*25A)</t>
  </si>
  <si>
    <t>SİGORTA KUTUSU (10'LUK)</t>
  </si>
  <si>
    <t>NH BIÇAKLI SİGORTA (3*40A)</t>
  </si>
  <si>
    <t>TRAFO (220/24)</t>
  </si>
  <si>
    <t>POZ NO:</t>
  </si>
  <si>
    <t>14-012/2</t>
  </si>
  <si>
    <t>15-140</t>
  </si>
  <si>
    <t>14-018</t>
  </si>
  <si>
    <t>ÖZEL</t>
  </si>
  <si>
    <t>16-004</t>
  </si>
  <si>
    <t>705-102</t>
  </si>
  <si>
    <t>SİGORTA KUTUSU (8 'LIK)</t>
  </si>
  <si>
    <t>707-102</t>
  </si>
  <si>
    <t>707-103</t>
  </si>
  <si>
    <t>725-711</t>
  </si>
  <si>
    <t>725-401</t>
  </si>
  <si>
    <t>722-103</t>
  </si>
  <si>
    <t>718-508</t>
  </si>
  <si>
    <t>718-521</t>
  </si>
  <si>
    <t>711-101</t>
  </si>
  <si>
    <t>715-306</t>
  </si>
  <si>
    <t>718-103</t>
  </si>
  <si>
    <t>724-406</t>
  </si>
  <si>
    <t>724-407</t>
  </si>
  <si>
    <t>725-906</t>
  </si>
  <si>
    <t>718-400</t>
  </si>
  <si>
    <t>718-302</t>
  </si>
  <si>
    <t>780-171</t>
  </si>
  <si>
    <t>725-901</t>
  </si>
  <si>
    <t>742-309</t>
  </si>
  <si>
    <t>742-521</t>
  </si>
  <si>
    <t>727-123</t>
  </si>
  <si>
    <t>727-125</t>
  </si>
  <si>
    <t>727-107</t>
  </si>
  <si>
    <t>727-120</t>
  </si>
  <si>
    <t>727-108</t>
  </si>
  <si>
    <t>727-119</t>
  </si>
  <si>
    <t>727-109</t>
  </si>
  <si>
    <t>727-127</t>
  </si>
  <si>
    <t>727-124</t>
  </si>
  <si>
    <t>727-227</t>
  </si>
  <si>
    <t>734-101</t>
  </si>
  <si>
    <t>734-102</t>
  </si>
  <si>
    <t>742-284</t>
  </si>
  <si>
    <t>742-283</t>
  </si>
  <si>
    <t>734-105</t>
  </si>
  <si>
    <t>742-118</t>
  </si>
  <si>
    <t>780-102</t>
  </si>
  <si>
    <t>780-101</t>
  </si>
  <si>
    <t>780-115</t>
  </si>
  <si>
    <t>780-109</t>
  </si>
  <si>
    <t>780-205</t>
  </si>
  <si>
    <t>838-101</t>
  </si>
  <si>
    <t>840-103</t>
  </si>
  <si>
    <t>845-103</t>
  </si>
  <si>
    <t>880-103</t>
  </si>
  <si>
    <t>739-102</t>
  </si>
  <si>
    <t>TOPLAM</t>
  </si>
  <si>
    <t>742-247</t>
  </si>
  <si>
    <t>AÇIKLAM</t>
  </si>
  <si>
    <t>İnşaat</t>
  </si>
  <si>
    <t>G.TOPLAM</t>
  </si>
  <si>
    <t>701-202</t>
  </si>
  <si>
    <t>KONTAKTÖR (AC3 25A)</t>
  </si>
  <si>
    <t>724-401</t>
  </si>
  <si>
    <t>723-300</t>
  </si>
  <si>
    <t>KONDANSATÖR BATARYASI (0,5 KVAR)</t>
  </si>
  <si>
    <t>727-710</t>
  </si>
  <si>
    <t>735-102</t>
  </si>
  <si>
    <t>Ayrıca Ödenemez</t>
  </si>
  <si>
    <t>742-106</t>
  </si>
  <si>
    <t>742-102</t>
  </si>
  <si>
    <t>742-104</t>
  </si>
  <si>
    <t>815-101</t>
  </si>
  <si>
    <t>KİRAZLI PARKI ELEKTRİK KEŞFİ (ÖZEL)</t>
  </si>
  <si>
    <t>Özel 1</t>
  </si>
  <si>
    <t>Özel 2</t>
  </si>
  <si>
    <t>Özel 3</t>
  </si>
  <si>
    <t>Özel 4</t>
  </si>
  <si>
    <t>Özel 5</t>
  </si>
  <si>
    <t>Özel 6</t>
  </si>
  <si>
    <t>Özel 7</t>
  </si>
  <si>
    <t>Özel 8</t>
  </si>
  <si>
    <t>Özel 9</t>
  </si>
  <si>
    <t>Özel 10</t>
  </si>
  <si>
    <t>Özel 11</t>
  </si>
  <si>
    <t>Özel 12</t>
  </si>
  <si>
    <t>Özel 13</t>
  </si>
  <si>
    <t>Özel 14</t>
  </si>
  <si>
    <t>Özel 15</t>
  </si>
  <si>
    <t>Özel 16</t>
  </si>
  <si>
    <t>Özel 17</t>
  </si>
  <si>
    <t>Özel 18</t>
  </si>
  <si>
    <t>Özel 19</t>
  </si>
  <si>
    <t>Özel 20</t>
  </si>
  <si>
    <t>Özel 21</t>
  </si>
  <si>
    <t>Özel 22</t>
  </si>
  <si>
    <t>Özel 23</t>
  </si>
  <si>
    <t>Özel 24</t>
  </si>
  <si>
    <t>Özel 25</t>
  </si>
  <si>
    <t>Özel 26</t>
  </si>
  <si>
    <t>Özel 27</t>
  </si>
  <si>
    <t>Özel 28</t>
  </si>
  <si>
    <t>Özel 29</t>
  </si>
  <si>
    <t>Özel 30</t>
  </si>
  <si>
    <t>Özel 31</t>
  </si>
  <si>
    <t>Özel 32</t>
  </si>
  <si>
    <t>Özel 33</t>
  </si>
  <si>
    <t>Özel 34</t>
  </si>
  <si>
    <t>Özel 35</t>
  </si>
  <si>
    <t>Özel 36</t>
  </si>
  <si>
    <t>Özel 37</t>
  </si>
  <si>
    <t>Özel 38</t>
  </si>
  <si>
    <t>Özel 39</t>
  </si>
  <si>
    <t>Özel 40</t>
  </si>
  <si>
    <t>Özel 41</t>
  </si>
  <si>
    <t>Özel 42</t>
  </si>
  <si>
    <t>Özel 43</t>
  </si>
  <si>
    <t>Özel 44</t>
  </si>
  <si>
    <t>Özel 45</t>
  </si>
  <si>
    <t>Özel 46</t>
  </si>
  <si>
    <t>Özel 47</t>
  </si>
  <si>
    <t>Özel 48</t>
  </si>
  <si>
    <t>Özel 49</t>
  </si>
  <si>
    <t>Özel 50</t>
  </si>
  <si>
    <t>Özel 51</t>
  </si>
  <si>
    <t>Özel 52</t>
  </si>
  <si>
    <t>Özel 53</t>
  </si>
  <si>
    <t>Özel 54</t>
  </si>
  <si>
    <t>Özel 55</t>
  </si>
  <si>
    <t>Özel 56</t>
  </si>
  <si>
    <t>Özel 57</t>
  </si>
  <si>
    <t>Özel 60</t>
  </si>
  <si>
    <t>Özel 61</t>
  </si>
  <si>
    <t>Özel 62</t>
  </si>
  <si>
    <t>Özel 64</t>
  </si>
  <si>
    <t>Özel 66</t>
  </si>
  <si>
    <t>Özel 67</t>
  </si>
  <si>
    <t>Özel 68</t>
  </si>
  <si>
    <t>Özel 69</t>
  </si>
  <si>
    <t>Özel 70</t>
  </si>
  <si>
    <t>Özel 71</t>
  </si>
  <si>
    <t>Özel 72</t>
  </si>
  <si>
    <t>Özel 73</t>
  </si>
  <si>
    <t>Özel 74</t>
  </si>
  <si>
    <t>Özel 76</t>
  </si>
  <si>
    <t>Özel 77</t>
  </si>
  <si>
    <t>Özel 80</t>
  </si>
  <si>
    <t>Özel 81</t>
  </si>
  <si>
    <t>Özel 82</t>
  </si>
  <si>
    <t>Özel 83</t>
  </si>
  <si>
    <t>NOT:MONTAJ VE KDV HARİÇ BEDELDİR.</t>
  </si>
  <si>
    <t>KONTROL</t>
  </si>
  <si>
    <t>Fahri KAYCI</t>
  </si>
  <si>
    <t>Elektrik Müh.</t>
  </si>
  <si>
    <t>ERSOY PANO</t>
  </si>
  <si>
    <t>MUTLUSAN</t>
  </si>
  <si>
    <t>FEDERAL</t>
  </si>
  <si>
    <t>MARS</t>
  </si>
  <si>
    <t>KONDAŞ</t>
  </si>
  <si>
    <t>GEPA ELEKTRONİK</t>
  </si>
  <si>
    <t>SIEMENS</t>
  </si>
  <si>
    <t>PROTAŞ</t>
  </si>
  <si>
    <t>İKİZLER AYD.</t>
  </si>
  <si>
    <t>HES KABLO</t>
  </si>
  <si>
    <t>GELSAN</t>
  </si>
  <si>
    <t>Bayındırlık Brm.F.</t>
  </si>
  <si>
    <t>TAM HAVUZCULUK</t>
  </si>
  <si>
    <t>IŞIN CAM</t>
  </si>
  <si>
    <t>SESSAN</t>
  </si>
  <si>
    <t>Not:*,açık sarı renkler giriş,gül rengi değerler çıkış değerleridir</t>
  </si>
  <si>
    <t xml:space="preserve"> …………………... ELEKTRİK KEŞFİ (BAYINDIRLIK-2004)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</si>
</sst>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#,##0.000"/>
    <numFmt numFmtId="166" formatCode="0.000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</numFmts>
  <fonts count="12">
    <font>
      <sz val="10"/>
      <name val="Arial Tur"/>
      <family val="0"/>
    </font>
    <font>
      <b/>
      <sz val="8"/>
      <name val="Arial Tur"/>
      <family val="2"/>
    </font>
    <font>
      <sz val="8"/>
      <name val="Arial Tur"/>
      <family val="2"/>
    </font>
    <font>
      <b/>
      <sz val="10"/>
      <name val="Arial Tur"/>
      <family val="2"/>
    </font>
    <font>
      <sz val="8"/>
      <color indexed="8"/>
      <name val="Arial Tur"/>
      <family val="0"/>
    </font>
    <font>
      <sz val="10"/>
      <name val="Arial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8"/>
      <name val="Arial Tur"/>
      <family val="0"/>
    </font>
    <font>
      <b/>
      <sz val="12"/>
      <name val="Arial Tur"/>
      <family val="2"/>
    </font>
    <font>
      <b/>
      <sz val="11"/>
      <name val="Arial Tur"/>
      <family val="0"/>
    </font>
    <font>
      <b/>
      <sz val="16"/>
      <name val="Arial Tur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3" fontId="2" fillId="0" borderId="0" xfId="19" applyNumberFormat="1" applyFont="1" applyFill="1" applyBorder="1" applyAlignment="1">
      <alignment horizontal="right"/>
      <protection/>
    </xf>
    <xf numFmtId="2" fontId="2" fillId="0" borderId="0" xfId="19" applyFont="1" applyFill="1" applyBorder="1">
      <alignment/>
      <protection/>
    </xf>
    <xf numFmtId="0" fontId="1" fillId="0" borderId="0" xfId="0" applyFont="1" applyFill="1" applyBorder="1" applyAlignment="1">
      <alignment/>
    </xf>
    <xf numFmtId="3" fontId="2" fillId="0" borderId="0" xfId="19" applyNumberFormat="1" applyFont="1" applyFill="1" applyBorder="1">
      <alignment/>
      <protection/>
    </xf>
    <xf numFmtId="0" fontId="0" fillId="0" borderId="0" xfId="0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1" fontId="1" fillId="0" borderId="0" xfId="19" applyNumberFormat="1" applyFont="1" applyFill="1" applyBorder="1" applyAlignment="1">
      <alignment horizontal="center"/>
      <protection/>
    </xf>
    <xf numFmtId="2" fontId="2" fillId="0" borderId="0" xfId="19" applyFont="1" applyFill="1" applyBorder="1" applyAlignment="1">
      <alignment horizontal="center"/>
      <protection/>
    </xf>
    <xf numFmtId="3" fontId="1" fillId="0" borderId="0" xfId="19" applyNumberFormat="1" applyFont="1" applyFill="1" applyBorder="1" applyAlignment="1">
      <alignment horizontal="right"/>
      <protection/>
    </xf>
    <xf numFmtId="2" fontId="1" fillId="0" borderId="1" xfId="19" applyFont="1" applyFill="1" applyBorder="1" applyAlignment="1">
      <alignment horizontal="center"/>
      <protection/>
    </xf>
    <xf numFmtId="1" fontId="1" fillId="0" borderId="1" xfId="19" applyNumberFormat="1" applyFont="1" applyFill="1" applyBorder="1" applyAlignment="1">
      <alignment horizontal="center"/>
      <protection/>
    </xf>
    <xf numFmtId="3" fontId="1" fillId="0" borderId="1" xfId="19" applyNumberFormat="1" applyFont="1" applyFill="1" applyBorder="1" applyAlignment="1">
      <alignment horizontal="center"/>
      <protection/>
    </xf>
    <xf numFmtId="2" fontId="2" fillId="0" borderId="1" xfId="19" applyFont="1" applyFill="1" applyBorder="1" applyAlignment="1">
      <alignment horizontal="left"/>
      <protection/>
    </xf>
    <xf numFmtId="2" fontId="2" fillId="0" borderId="1" xfId="19" applyFont="1" applyFill="1" applyBorder="1" applyAlignment="1">
      <alignment horizontal="center"/>
      <protection/>
    </xf>
    <xf numFmtId="2" fontId="2" fillId="0" borderId="1" xfId="19" applyNumberFormat="1" applyFont="1" applyFill="1" applyBorder="1" applyAlignment="1">
      <alignment horizontal="right"/>
      <protection/>
    </xf>
    <xf numFmtId="3" fontId="2" fillId="0" borderId="1" xfId="19" applyNumberFormat="1" applyFont="1" applyFill="1" applyBorder="1" applyAlignment="1">
      <alignment horizontal="right"/>
      <protection/>
    </xf>
    <xf numFmtId="0" fontId="0" fillId="0" borderId="1" xfId="0" applyFill="1" applyBorder="1" applyAlignment="1">
      <alignment/>
    </xf>
    <xf numFmtId="2" fontId="2" fillId="0" borderId="1" xfId="19" applyNumberFormat="1" applyFont="1" applyFill="1" applyBorder="1" applyAlignment="1">
      <alignment horizontal="left"/>
      <protection/>
    </xf>
    <xf numFmtId="0" fontId="2" fillId="0" borderId="1" xfId="0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2" fontId="2" fillId="0" borderId="1" xfId="19" applyFont="1" applyFill="1" applyBorder="1">
      <alignment/>
      <protection/>
    </xf>
    <xf numFmtId="0" fontId="2" fillId="0" borderId="1" xfId="0" applyFont="1" applyFill="1" applyBorder="1" applyAlignment="1">
      <alignment/>
    </xf>
    <xf numFmtId="1" fontId="1" fillId="0" borderId="0" xfId="19" applyNumberFormat="1" applyFont="1" applyFill="1" applyBorder="1" applyAlignment="1">
      <alignment horizontal="left"/>
      <protection/>
    </xf>
    <xf numFmtId="2" fontId="1" fillId="2" borderId="1" xfId="19" applyFont="1" applyFill="1" applyBorder="1" applyAlignment="1">
      <alignment horizontal="center"/>
      <protection/>
    </xf>
    <xf numFmtId="1" fontId="1" fillId="2" borderId="1" xfId="19" applyNumberFormat="1" applyFont="1" applyFill="1" applyBorder="1" applyAlignment="1">
      <alignment horizontal="center"/>
      <protection/>
    </xf>
    <xf numFmtId="2" fontId="2" fillId="3" borderId="1" xfId="19" applyFont="1" applyFill="1" applyBorder="1" applyAlignment="1">
      <alignment horizontal="center"/>
      <protection/>
    </xf>
    <xf numFmtId="3" fontId="2" fillId="4" borderId="1" xfId="19" applyNumberFormat="1" applyFont="1" applyFill="1" applyBorder="1" applyAlignment="1">
      <alignment horizontal="right"/>
      <protection/>
    </xf>
    <xf numFmtId="3" fontId="2" fillId="5" borderId="1" xfId="19" applyNumberFormat="1" applyFont="1" applyFill="1" applyBorder="1" applyAlignment="1">
      <alignment horizontal="right"/>
      <protection/>
    </xf>
    <xf numFmtId="2" fontId="2" fillId="6" borderId="1" xfId="19" applyNumberFormat="1" applyFont="1" applyFill="1" applyBorder="1" applyAlignment="1">
      <alignment horizontal="right"/>
      <protection/>
    </xf>
    <xf numFmtId="4" fontId="4" fillId="6" borderId="1" xfId="0" applyNumberFormat="1" applyFont="1" applyFill="1" applyBorder="1" applyAlignment="1">
      <alignment/>
    </xf>
    <xf numFmtId="4" fontId="4" fillId="6" borderId="0" xfId="0" applyNumberFormat="1" applyFont="1" applyFill="1" applyBorder="1" applyAlignment="1">
      <alignment/>
    </xf>
    <xf numFmtId="2" fontId="0" fillId="6" borderId="1" xfId="19" applyFont="1" applyFill="1" applyBorder="1" applyAlignment="1">
      <alignment horizontal="left"/>
      <protection/>
    </xf>
    <xf numFmtId="2" fontId="0" fillId="6" borderId="1" xfId="19" applyNumberFormat="1" applyFont="1" applyFill="1" applyBorder="1" applyAlignment="1">
      <alignment horizontal="left"/>
      <protection/>
    </xf>
    <xf numFmtId="0" fontId="0" fillId="6" borderId="1" xfId="0" applyFont="1" applyFill="1" applyBorder="1" applyAlignment="1">
      <alignment/>
    </xf>
    <xf numFmtId="2" fontId="0" fillId="6" borderId="1" xfId="19" applyFont="1" applyFill="1" applyBorder="1">
      <alignment/>
      <protection/>
    </xf>
    <xf numFmtId="2" fontId="0" fillId="0" borderId="0" xfId="19" applyFont="1" applyFill="1" applyBorder="1">
      <alignment/>
      <protection/>
    </xf>
    <xf numFmtId="3" fontId="1" fillId="0" borderId="1" xfId="19" applyNumberFormat="1" applyFont="1" applyFill="1" applyBorder="1" applyAlignment="1">
      <alignment horizontal="right"/>
      <protection/>
    </xf>
    <xf numFmtId="4" fontId="8" fillId="6" borderId="1" xfId="0" applyNumberFormat="1" applyFont="1" applyFill="1" applyBorder="1" applyAlignment="1">
      <alignment/>
    </xf>
    <xf numFmtId="3" fontId="0" fillId="4" borderId="1" xfId="19" applyNumberFormat="1" applyFont="1" applyFill="1" applyBorder="1" applyAlignment="1">
      <alignment horizontal="right"/>
      <protection/>
    </xf>
    <xf numFmtId="3" fontId="0" fillId="5" borderId="1" xfId="19" applyNumberFormat="1" applyFont="1" applyFill="1" applyBorder="1" applyAlignment="1">
      <alignment horizontal="right"/>
      <protection/>
    </xf>
    <xf numFmtId="4" fontId="0" fillId="6" borderId="1" xfId="0" applyNumberFormat="1" applyFont="1" applyFill="1" applyBorder="1" applyAlignment="1">
      <alignment/>
    </xf>
    <xf numFmtId="4" fontId="0" fillId="6" borderId="1" xfId="0" applyNumberFormat="1" applyFont="1" applyFill="1" applyBorder="1" applyAlignment="1">
      <alignment/>
    </xf>
    <xf numFmtId="2" fontId="9" fillId="6" borderId="1" xfId="19" applyFont="1" applyFill="1" applyBorder="1" applyAlignment="1">
      <alignment horizontal="center"/>
      <protection/>
    </xf>
    <xf numFmtId="2" fontId="9" fillId="3" borderId="1" xfId="19" applyFont="1" applyFill="1" applyBorder="1" applyAlignment="1">
      <alignment horizontal="center"/>
      <protection/>
    </xf>
    <xf numFmtId="1" fontId="9" fillId="6" borderId="1" xfId="19" applyNumberFormat="1" applyFont="1" applyFill="1" applyBorder="1" applyAlignment="1">
      <alignment horizontal="center"/>
      <protection/>
    </xf>
    <xf numFmtId="3" fontId="9" fillId="4" borderId="1" xfId="19" applyNumberFormat="1" applyFont="1" applyFill="1" applyBorder="1" applyAlignment="1">
      <alignment horizontal="center"/>
      <protection/>
    </xf>
    <xf numFmtId="3" fontId="9" fillId="5" borderId="1" xfId="19" applyNumberFormat="1" applyFont="1" applyFill="1" applyBorder="1" applyAlignment="1">
      <alignment horizontal="center"/>
      <protection/>
    </xf>
    <xf numFmtId="3" fontId="10" fillId="5" borderId="1" xfId="19" applyNumberFormat="1" applyFont="1" applyFill="1" applyBorder="1" applyAlignment="1">
      <alignment horizontal="right"/>
      <protection/>
    </xf>
    <xf numFmtId="3" fontId="0" fillId="4" borderId="1" xfId="19" applyNumberFormat="1" applyFont="1" applyFill="1" applyBorder="1" applyAlignment="1">
      <alignment horizontal="right"/>
      <protection/>
    </xf>
    <xf numFmtId="3" fontId="0" fillId="5" borderId="1" xfId="19" applyNumberFormat="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</cellXfs>
  <cellStyles count="11">
    <cellStyle name="Normal" xfId="0"/>
    <cellStyle name="Comma" xfId="15"/>
    <cellStyle name="Comma [0]" xfId="16"/>
    <cellStyle name="Followed Hyperlink" xfId="17"/>
    <cellStyle name="Hyperlink" xfId="18"/>
    <cellStyle name="Normal_ELEKTRİK İCMAL" xfId="19"/>
    <cellStyle name="Currency" xfId="20"/>
    <cellStyle name="Currency [0]" xfId="21"/>
    <cellStyle name="Virgül [0]_EVREN" xfId="22"/>
    <cellStyle name="Virgül_EVREN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="90" zoomScaleNormal="90" workbookViewId="0" topLeftCell="A1">
      <selection activeCell="I32" sqref="I32"/>
    </sheetView>
  </sheetViews>
  <sheetFormatPr defaultColWidth="9.00390625" defaultRowHeight="12.75"/>
  <cols>
    <col min="1" max="1" width="7.75390625" style="7" customWidth="1"/>
    <col min="2" max="2" width="61.00390625" style="5" customWidth="1"/>
    <col min="3" max="3" width="4.375" style="5" customWidth="1"/>
    <col min="4" max="4" width="9.25390625" style="5" customWidth="1"/>
    <col min="5" max="5" width="17.00390625" style="8" customWidth="1"/>
    <col min="6" max="6" width="18.00390625" style="9" customWidth="1"/>
    <col min="7" max="7" width="35.00390625" style="5" customWidth="1"/>
    <col min="8" max="8" width="4.625" style="5" customWidth="1"/>
    <col min="9" max="9" width="6.75390625" style="5" customWidth="1"/>
    <col min="10" max="10" width="14.25390625" style="5" customWidth="1"/>
    <col min="11" max="16384" width="9.125" style="5" customWidth="1"/>
  </cols>
  <sheetData>
    <row r="1" spans="1:11" ht="20.25">
      <c r="A1" s="58" t="s">
        <v>254</v>
      </c>
      <c r="B1" s="58"/>
      <c r="C1" s="58"/>
      <c r="D1" s="58"/>
      <c r="E1" s="58"/>
      <c r="F1" s="58"/>
      <c r="G1" s="3"/>
      <c r="H1" s="2"/>
      <c r="I1" s="3"/>
      <c r="J1" s="4"/>
      <c r="K1" s="4"/>
    </row>
    <row r="2" spans="1:6" ht="12.75">
      <c r="A2" s="57"/>
      <c r="B2" s="57"/>
      <c r="C2" s="57"/>
      <c r="D2" s="57"/>
      <c r="E2" s="57"/>
      <c r="F2" s="57"/>
    </row>
    <row r="3" spans="1:6" ht="15.75">
      <c r="A3" s="30" t="s">
        <v>87</v>
      </c>
      <c r="B3" s="49" t="s">
        <v>0</v>
      </c>
      <c r="C3" s="50" t="s">
        <v>1</v>
      </c>
      <c r="D3" s="51" t="s">
        <v>17</v>
      </c>
      <c r="E3" s="52" t="s">
        <v>4</v>
      </c>
      <c r="F3" s="53" t="s">
        <v>5</v>
      </c>
    </row>
    <row r="4" spans="1:6" ht="12.75">
      <c r="A4" s="31" t="s">
        <v>88</v>
      </c>
      <c r="B4" s="38" t="s">
        <v>24</v>
      </c>
      <c r="C4" s="32" t="s">
        <v>40</v>
      </c>
      <c r="D4" s="35"/>
      <c r="E4" s="33"/>
      <c r="F4" s="34"/>
    </row>
    <row r="5" spans="1:6" ht="12.75">
      <c r="A5" s="31" t="s">
        <v>89</v>
      </c>
      <c r="B5" s="38" t="s">
        <v>6</v>
      </c>
      <c r="C5" s="32" t="s">
        <v>40</v>
      </c>
      <c r="D5" s="35"/>
      <c r="E5" s="33"/>
      <c r="F5" s="34"/>
    </row>
    <row r="6" spans="1:6" ht="12.75">
      <c r="A6" s="31" t="s">
        <v>90</v>
      </c>
      <c r="B6" s="39" t="s">
        <v>15</v>
      </c>
      <c r="C6" s="32" t="s">
        <v>40</v>
      </c>
      <c r="D6" s="35"/>
      <c r="E6" s="33"/>
      <c r="F6" s="34"/>
    </row>
    <row r="7" spans="1:6" ht="12.75">
      <c r="A7" s="31" t="s">
        <v>91</v>
      </c>
      <c r="B7" s="38" t="s">
        <v>41</v>
      </c>
      <c r="C7" s="32" t="s">
        <v>40</v>
      </c>
      <c r="D7" s="35"/>
      <c r="E7" s="33"/>
      <c r="F7" s="34"/>
    </row>
    <row r="8" spans="1:6" ht="12.75">
      <c r="A8" s="31" t="s">
        <v>92</v>
      </c>
      <c r="B8" s="38" t="s">
        <v>16</v>
      </c>
      <c r="C8" s="32" t="s">
        <v>40</v>
      </c>
      <c r="D8" s="35"/>
      <c r="E8" s="33"/>
      <c r="F8" s="34"/>
    </row>
    <row r="9" spans="1:6" ht="13.5" customHeight="1">
      <c r="A9" s="31" t="s">
        <v>145</v>
      </c>
      <c r="B9" s="40" t="s">
        <v>37</v>
      </c>
      <c r="C9" s="32" t="s">
        <v>2</v>
      </c>
      <c r="D9" s="44">
        <v>1</v>
      </c>
      <c r="E9" s="45">
        <v>661620000</v>
      </c>
      <c r="F9" s="46">
        <f aca="true" t="shared" si="0" ref="F9:F71">E9*D9</f>
        <v>661620000</v>
      </c>
    </row>
    <row r="10" spans="1:6" ht="12.75">
      <c r="A10" s="31" t="s">
        <v>93</v>
      </c>
      <c r="B10" s="40" t="s">
        <v>38</v>
      </c>
      <c r="C10" s="32" t="s">
        <v>2</v>
      </c>
      <c r="D10" s="44">
        <v>2</v>
      </c>
      <c r="E10" s="45">
        <v>41136000</v>
      </c>
      <c r="F10" s="46">
        <f t="shared" si="0"/>
        <v>82272000</v>
      </c>
    </row>
    <row r="11" spans="1:6" ht="12.75">
      <c r="A11" s="31" t="s">
        <v>95</v>
      </c>
      <c r="B11" s="40" t="s">
        <v>94</v>
      </c>
      <c r="C11" s="32" t="s">
        <v>2</v>
      </c>
      <c r="D11" s="47">
        <v>1</v>
      </c>
      <c r="E11" s="45">
        <v>6780000</v>
      </c>
      <c r="F11" s="46">
        <f t="shared" si="0"/>
        <v>6780000</v>
      </c>
    </row>
    <row r="12" spans="1:6" ht="12.75">
      <c r="A12" s="31" t="s">
        <v>96</v>
      </c>
      <c r="B12" s="40" t="s">
        <v>84</v>
      </c>
      <c r="C12" s="32" t="s">
        <v>2</v>
      </c>
      <c r="D12" s="48">
        <v>1</v>
      </c>
      <c r="E12" s="45">
        <v>8196000</v>
      </c>
      <c r="F12" s="46">
        <f t="shared" si="0"/>
        <v>8196000</v>
      </c>
    </row>
    <row r="13" spans="1:6" ht="12.75">
      <c r="A13" s="31" t="s">
        <v>96</v>
      </c>
      <c r="B13" s="41" t="s">
        <v>39</v>
      </c>
      <c r="C13" s="32" t="s">
        <v>2</v>
      </c>
      <c r="D13" s="44">
        <v>1</v>
      </c>
      <c r="E13" s="45">
        <v>8196000</v>
      </c>
      <c r="F13" s="46">
        <f t="shared" si="0"/>
        <v>8196000</v>
      </c>
    </row>
    <row r="14" spans="1:6" ht="12.75">
      <c r="A14" s="31" t="s">
        <v>97</v>
      </c>
      <c r="B14" s="41" t="s">
        <v>77</v>
      </c>
      <c r="C14" s="32" t="s">
        <v>2</v>
      </c>
      <c r="D14" s="44">
        <v>2</v>
      </c>
      <c r="E14" s="45">
        <v>205562000</v>
      </c>
      <c r="F14" s="46">
        <f t="shared" si="0"/>
        <v>411124000</v>
      </c>
    </row>
    <row r="15" spans="1:6" ht="12.75">
      <c r="A15" s="31" t="s">
        <v>98</v>
      </c>
      <c r="B15" s="41" t="s">
        <v>42</v>
      </c>
      <c r="C15" s="32" t="s">
        <v>2</v>
      </c>
      <c r="D15" s="44">
        <v>6</v>
      </c>
      <c r="E15" s="45">
        <v>23566000</v>
      </c>
      <c r="F15" s="46">
        <f t="shared" si="0"/>
        <v>141396000</v>
      </c>
    </row>
    <row r="16" spans="1:6" ht="12.75">
      <c r="A16" s="31" t="s">
        <v>99</v>
      </c>
      <c r="B16" s="41" t="s">
        <v>86</v>
      </c>
      <c r="C16" s="32" t="s">
        <v>2</v>
      </c>
      <c r="D16" s="44">
        <v>4</v>
      </c>
      <c r="E16" s="45">
        <v>18988000</v>
      </c>
      <c r="F16" s="46">
        <f t="shared" si="0"/>
        <v>75952000</v>
      </c>
    </row>
    <row r="17" spans="1:6" ht="12.75">
      <c r="A17" s="31" t="s">
        <v>100</v>
      </c>
      <c r="B17" s="41" t="s">
        <v>44</v>
      </c>
      <c r="C17" s="32" t="s">
        <v>2</v>
      </c>
      <c r="D17" s="44">
        <v>3</v>
      </c>
      <c r="E17" s="45">
        <v>91450000</v>
      </c>
      <c r="F17" s="46">
        <f t="shared" si="0"/>
        <v>274350000</v>
      </c>
    </row>
    <row r="18" spans="1:6" ht="12.75">
      <c r="A18" s="31" t="s">
        <v>101</v>
      </c>
      <c r="B18" s="41" t="s">
        <v>43</v>
      </c>
      <c r="C18" s="32" t="s">
        <v>2</v>
      </c>
      <c r="D18" s="44">
        <v>2</v>
      </c>
      <c r="E18" s="45">
        <v>91445000</v>
      </c>
      <c r="F18" s="46">
        <f t="shared" si="0"/>
        <v>182890000</v>
      </c>
    </row>
    <row r="19" spans="1:6" ht="12.75">
      <c r="A19" s="31" t="s">
        <v>102</v>
      </c>
      <c r="B19" s="41" t="s">
        <v>85</v>
      </c>
      <c r="C19" s="32" t="s">
        <v>2</v>
      </c>
      <c r="D19" s="44">
        <v>3</v>
      </c>
      <c r="E19" s="45">
        <v>35240000</v>
      </c>
      <c r="F19" s="46">
        <f t="shared" si="0"/>
        <v>105720000</v>
      </c>
    </row>
    <row r="20" spans="1:6" ht="12.75">
      <c r="A20" s="31" t="s">
        <v>103</v>
      </c>
      <c r="B20" s="41" t="s">
        <v>83</v>
      </c>
      <c r="C20" s="32" t="s">
        <v>2</v>
      </c>
      <c r="D20" s="44">
        <v>1</v>
      </c>
      <c r="E20" s="45">
        <v>116370000</v>
      </c>
      <c r="F20" s="46">
        <f t="shared" si="0"/>
        <v>116370000</v>
      </c>
    </row>
    <row r="21" spans="1:6" ht="12.75">
      <c r="A21" s="31" t="s">
        <v>103</v>
      </c>
      <c r="B21" s="41" t="s">
        <v>36</v>
      </c>
      <c r="C21" s="32" t="s">
        <v>2</v>
      </c>
      <c r="D21" s="44">
        <v>1</v>
      </c>
      <c r="E21" s="45">
        <v>116370000</v>
      </c>
      <c r="F21" s="46">
        <f t="shared" si="0"/>
        <v>116370000</v>
      </c>
    </row>
    <row r="22" spans="1:6" ht="12.75">
      <c r="A22" s="31" t="s">
        <v>104</v>
      </c>
      <c r="B22" s="41" t="s">
        <v>146</v>
      </c>
      <c r="C22" s="32" t="s">
        <v>2</v>
      </c>
      <c r="D22" s="44">
        <v>8</v>
      </c>
      <c r="E22" s="45">
        <v>52228000</v>
      </c>
      <c r="F22" s="46">
        <f t="shared" si="0"/>
        <v>417824000</v>
      </c>
    </row>
    <row r="23" spans="1:6" ht="12.75">
      <c r="A23" s="31" t="s">
        <v>104</v>
      </c>
      <c r="B23" s="41" t="s">
        <v>146</v>
      </c>
      <c r="C23" s="32" t="s">
        <v>2</v>
      </c>
      <c r="D23" s="44">
        <v>1</v>
      </c>
      <c r="E23" s="45">
        <v>52228000</v>
      </c>
      <c r="F23" s="46">
        <f t="shared" si="0"/>
        <v>52228000</v>
      </c>
    </row>
    <row r="24" spans="1:6" ht="12.75">
      <c r="A24" s="31" t="s">
        <v>147</v>
      </c>
      <c r="B24" s="41" t="s">
        <v>13</v>
      </c>
      <c r="C24" s="32" t="s">
        <v>2</v>
      </c>
      <c r="D24" s="44">
        <v>14</v>
      </c>
      <c r="E24" s="45">
        <v>4840000</v>
      </c>
      <c r="F24" s="46">
        <f t="shared" si="0"/>
        <v>67760000</v>
      </c>
    </row>
    <row r="25" spans="1:6" ht="12.75">
      <c r="A25" s="31" t="s">
        <v>105</v>
      </c>
      <c r="B25" s="41" t="s">
        <v>34</v>
      </c>
      <c r="C25" s="32" t="s">
        <v>2</v>
      </c>
      <c r="D25" s="44">
        <v>6</v>
      </c>
      <c r="E25" s="45">
        <v>17600000</v>
      </c>
      <c r="F25" s="46">
        <f t="shared" si="0"/>
        <v>105600000</v>
      </c>
    </row>
    <row r="26" spans="1:6" ht="12.75">
      <c r="A26" s="31" t="s">
        <v>105</v>
      </c>
      <c r="B26" s="41" t="s">
        <v>35</v>
      </c>
      <c r="C26" s="32" t="s">
        <v>2</v>
      </c>
      <c r="D26" s="44">
        <v>9</v>
      </c>
      <c r="E26" s="45">
        <v>17600000</v>
      </c>
      <c r="F26" s="46">
        <f t="shared" si="0"/>
        <v>158400000</v>
      </c>
    </row>
    <row r="27" spans="1:6" ht="12.75">
      <c r="A27" s="31" t="s">
        <v>105</v>
      </c>
      <c r="B27" s="41" t="s">
        <v>45</v>
      </c>
      <c r="C27" s="32" t="s">
        <v>2</v>
      </c>
      <c r="D27" s="44">
        <v>7</v>
      </c>
      <c r="E27" s="45">
        <v>17600000</v>
      </c>
      <c r="F27" s="46">
        <f t="shared" si="0"/>
        <v>123200000</v>
      </c>
    </row>
    <row r="28" spans="1:6" ht="12.75">
      <c r="A28" s="31" t="s">
        <v>106</v>
      </c>
      <c r="B28" s="41" t="s">
        <v>33</v>
      </c>
      <c r="C28" s="32" t="s">
        <v>2</v>
      </c>
      <c r="D28" s="44">
        <v>2</v>
      </c>
      <c r="E28" s="45">
        <v>18524000</v>
      </c>
      <c r="F28" s="46">
        <f t="shared" si="0"/>
        <v>37048000</v>
      </c>
    </row>
    <row r="29" spans="1:6" ht="12.75">
      <c r="A29" s="31" t="s">
        <v>107</v>
      </c>
      <c r="B29" s="41" t="s">
        <v>7</v>
      </c>
      <c r="C29" s="32" t="s">
        <v>2</v>
      </c>
      <c r="D29" s="44">
        <v>1</v>
      </c>
      <c r="E29" s="45">
        <v>71300000</v>
      </c>
      <c r="F29" s="46">
        <f t="shared" si="0"/>
        <v>71300000</v>
      </c>
    </row>
    <row r="30" spans="1:6" ht="12.75">
      <c r="A30" s="31" t="s">
        <v>148</v>
      </c>
      <c r="B30" s="41" t="s">
        <v>149</v>
      </c>
      <c r="C30" s="32" t="s">
        <v>2</v>
      </c>
      <c r="D30" s="44">
        <v>1</v>
      </c>
      <c r="E30" s="45">
        <v>16228000</v>
      </c>
      <c r="F30" s="46">
        <f t="shared" si="0"/>
        <v>16228000</v>
      </c>
    </row>
    <row r="31" spans="1:6" ht="12.75">
      <c r="A31" s="31" t="s">
        <v>148</v>
      </c>
      <c r="B31" s="41" t="s">
        <v>46</v>
      </c>
      <c r="C31" s="32" t="s">
        <v>2</v>
      </c>
      <c r="D31" s="44">
        <v>2</v>
      </c>
      <c r="E31" s="45">
        <v>16228000</v>
      </c>
      <c r="F31" s="46">
        <f t="shared" si="0"/>
        <v>32456000</v>
      </c>
    </row>
    <row r="32" spans="1:6" ht="12.75">
      <c r="A32" s="31" t="s">
        <v>148</v>
      </c>
      <c r="B32" s="41" t="s">
        <v>47</v>
      </c>
      <c r="C32" s="32" t="s">
        <v>2</v>
      </c>
      <c r="D32" s="44">
        <v>3</v>
      </c>
      <c r="E32" s="45">
        <v>16228000</v>
      </c>
      <c r="F32" s="46">
        <f t="shared" si="0"/>
        <v>48684000</v>
      </c>
    </row>
    <row r="33" spans="1:6" ht="12.75">
      <c r="A33" s="31" t="s">
        <v>108</v>
      </c>
      <c r="B33" s="41" t="s">
        <v>8</v>
      </c>
      <c r="C33" s="32" t="s">
        <v>2</v>
      </c>
      <c r="D33" s="44">
        <v>1</v>
      </c>
      <c r="E33" s="45">
        <v>31250000</v>
      </c>
      <c r="F33" s="46">
        <f t="shared" si="0"/>
        <v>31250000</v>
      </c>
    </row>
    <row r="34" spans="1:6" ht="12.75">
      <c r="A34" s="31" t="s">
        <v>109</v>
      </c>
      <c r="B34" s="41" t="s">
        <v>78</v>
      </c>
      <c r="C34" s="32" t="s">
        <v>2</v>
      </c>
      <c r="D34" s="44">
        <v>2</v>
      </c>
      <c r="E34" s="45">
        <v>51320000</v>
      </c>
      <c r="F34" s="46">
        <f t="shared" si="0"/>
        <v>102640000</v>
      </c>
    </row>
    <row r="35" spans="1:6" ht="12.75">
      <c r="A35" s="31" t="s">
        <v>110</v>
      </c>
      <c r="B35" s="41" t="s">
        <v>10</v>
      </c>
      <c r="C35" s="32" t="s">
        <v>2</v>
      </c>
      <c r="D35" s="44">
        <v>3</v>
      </c>
      <c r="E35" s="45">
        <v>1760000</v>
      </c>
      <c r="F35" s="46">
        <f t="shared" si="0"/>
        <v>5280000</v>
      </c>
    </row>
    <row r="36" spans="1:6" ht="12.75">
      <c r="A36" s="31" t="s">
        <v>110</v>
      </c>
      <c r="B36" s="41" t="s">
        <v>9</v>
      </c>
      <c r="C36" s="32" t="s">
        <v>2</v>
      </c>
      <c r="D36" s="44">
        <v>3</v>
      </c>
      <c r="E36" s="45">
        <v>1760000</v>
      </c>
      <c r="F36" s="46">
        <f t="shared" si="0"/>
        <v>5280000</v>
      </c>
    </row>
    <row r="37" spans="1:6" ht="12.75">
      <c r="A37" s="31" t="s">
        <v>91</v>
      </c>
      <c r="B37" s="41" t="s">
        <v>11</v>
      </c>
      <c r="C37" s="32" t="s">
        <v>2</v>
      </c>
      <c r="D37" s="44">
        <v>2</v>
      </c>
      <c r="E37" s="45">
        <v>50350000</v>
      </c>
      <c r="F37" s="46">
        <f t="shared" si="0"/>
        <v>100700000</v>
      </c>
    </row>
    <row r="38" spans="1:6" ht="12.75">
      <c r="A38" s="31" t="s">
        <v>111</v>
      </c>
      <c r="B38" s="41" t="s">
        <v>12</v>
      </c>
      <c r="C38" s="32" t="s">
        <v>2</v>
      </c>
      <c r="D38" s="44">
        <v>6</v>
      </c>
      <c r="E38" s="45">
        <v>3811000</v>
      </c>
      <c r="F38" s="46">
        <f t="shared" si="0"/>
        <v>22866000</v>
      </c>
    </row>
    <row r="39" spans="1:6" ht="12.75">
      <c r="A39" s="31" t="s">
        <v>112</v>
      </c>
      <c r="B39" s="41" t="s">
        <v>31</v>
      </c>
      <c r="C39" s="32" t="s">
        <v>2</v>
      </c>
      <c r="D39" s="44">
        <v>2</v>
      </c>
      <c r="E39" s="45">
        <v>29937000</v>
      </c>
      <c r="F39" s="46">
        <f t="shared" si="0"/>
        <v>59874000</v>
      </c>
    </row>
    <row r="40" spans="1:6" ht="12.75">
      <c r="A40" s="31" t="s">
        <v>112</v>
      </c>
      <c r="B40" s="41" t="s">
        <v>32</v>
      </c>
      <c r="C40" s="32" t="s">
        <v>2</v>
      </c>
      <c r="D40" s="44">
        <v>37</v>
      </c>
      <c r="E40" s="45">
        <v>29937000</v>
      </c>
      <c r="F40" s="46">
        <f t="shared" si="0"/>
        <v>1107669000</v>
      </c>
    </row>
    <row r="41" spans="1:6" ht="12.75">
      <c r="A41" s="31" t="s">
        <v>91</v>
      </c>
      <c r="B41" s="41" t="s">
        <v>48</v>
      </c>
      <c r="C41" s="32" t="s">
        <v>2</v>
      </c>
      <c r="D41" s="44">
        <v>37</v>
      </c>
      <c r="E41" s="45">
        <v>175000000</v>
      </c>
      <c r="F41" s="46">
        <f t="shared" si="0"/>
        <v>6475000000</v>
      </c>
    </row>
    <row r="42" spans="1:6" ht="12.75">
      <c r="A42" s="31" t="s">
        <v>91</v>
      </c>
      <c r="B42" s="41" t="s">
        <v>49</v>
      </c>
      <c r="C42" s="32" t="s">
        <v>2</v>
      </c>
      <c r="D42" s="44">
        <v>1</v>
      </c>
      <c r="E42" s="45">
        <v>1800000000</v>
      </c>
      <c r="F42" s="46">
        <f t="shared" si="0"/>
        <v>1800000000</v>
      </c>
    </row>
    <row r="43" spans="1:6" ht="12.75">
      <c r="A43" s="31" t="s">
        <v>91</v>
      </c>
      <c r="B43" s="41" t="s">
        <v>81</v>
      </c>
      <c r="C43" s="32" t="s">
        <v>2</v>
      </c>
      <c r="D43" s="44">
        <v>6</v>
      </c>
      <c r="E43" s="45">
        <v>100000000</v>
      </c>
      <c r="F43" s="46">
        <f t="shared" si="0"/>
        <v>600000000</v>
      </c>
    </row>
    <row r="44" spans="1:6" ht="12.75">
      <c r="A44" s="31" t="s">
        <v>113</v>
      </c>
      <c r="B44" s="41" t="s">
        <v>26</v>
      </c>
      <c r="C44" s="32" t="s">
        <v>2</v>
      </c>
      <c r="D44" s="44">
        <v>4</v>
      </c>
      <c r="E44" s="45">
        <v>425113000</v>
      </c>
      <c r="F44" s="46">
        <f t="shared" si="0"/>
        <v>1700452000</v>
      </c>
    </row>
    <row r="45" spans="1:6" ht="12.75">
      <c r="A45" s="31" t="s">
        <v>91</v>
      </c>
      <c r="B45" s="41" t="s">
        <v>79</v>
      </c>
      <c r="C45" s="32" t="s">
        <v>2</v>
      </c>
      <c r="D45" s="44">
        <v>4</v>
      </c>
      <c r="E45" s="45">
        <v>170000000</v>
      </c>
      <c r="F45" s="46">
        <f t="shared" si="0"/>
        <v>680000000</v>
      </c>
    </row>
    <row r="46" spans="1:6" ht="12.75">
      <c r="A46" s="31" t="s">
        <v>150</v>
      </c>
      <c r="B46" s="41" t="s">
        <v>27</v>
      </c>
      <c r="C46" s="32" t="s">
        <v>3</v>
      </c>
      <c r="D46" s="44">
        <v>20</v>
      </c>
      <c r="E46" s="45">
        <v>7222000</v>
      </c>
      <c r="F46" s="46">
        <f t="shared" si="0"/>
        <v>144440000</v>
      </c>
    </row>
    <row r="47" spans="1:6" ht="12.75">
      <c r="A47" s="31" t="s">
        <v>114</v>
      </c>
      <c r="B47" s="41" t="s">
        <v>28</v>
      </c>
      <c r="C47" s="32" t="s">
        <v>3</v>
      </c>
      <c r="D47" s="44">
        <v>22</v>
      </c>
      <c r="E47" s="45">
        <v>4767000</v>
      </c>
      <c r="F47" s="46">
        <f t="shared" si="0"/>
        <v>104874000</v>
      </c>
    </row>
    <row r="48" spans="1:6" ht="12.75">
      <c r="A48" s="31" t="s">
        <v>115</v>
      </c>
      <c r="B48" s="41" t="s">
        <v>29</v>
      </c>
      <c r="C48" s="32" t="s">
        <v>3</v>
      </c>
      <c r="D48" s="44">
        <v>600</v>
      </c>
      <c r="E48" s="45">
        <v>2579000</v>
      </c>
      <c r="F48" s="46">
        <f t="shared" si="0"/>
        <v>1547400000</v>
      </c>
    </row>
    <row r="49" spans="1:6" ht="12.75">
      <c r="A49" s="31" t="s">
        <v>116</v>
      </c>
      <c r="B49" s="41" t="s">
        <v>30</v>
      </c>
      <c r="C49" s="32" t="s">
        <v>3</v>
      </c>
      <c r="D49" s="44">
        <v>35</v>
      </c>
      <c r="E49" s="45">
        <v>1494000</v>
      </c>
      <c r="F49" s="46">
        <f t="shared" si="0"/>
        <v>52290000</v>
      </c>
    </row>
    <row r="50" spans="1:6" ht="12.75">
      <c r="A50" s="31" t="s">
        <v>117</v>
      </c>
      <c r="B50" s="41" t="s">
        <v>59</v>
      </c>
      <c r="C50" s="32" t="s">
        <v>3</v>
      </c>
      <c r="D50" s="44">
        <v>22</v>
      </c>
      <c r="E50" s="45">
        <v>1191000</v>
      </c>
      <c r="F50" s="46">
        <f t="shared" si="0"/>
        <v>26202000</v>
      </c>
    </row>
    <row r="51" spans="1:6" ht="12.75">
      <c r="A51" s="31" t="s">
        <v>118</v>
      </c>
      <c r="B51" s="41" t="s">
        <v>60</v>
      </c>
      <c r="C51" s="32" t="s">
        <v>3</v>
      </c>
      <c r="D51" s="44">
        <v>119</v>
      </c>
      <c r="E51" s="45">
        <v>1191000</v>
      </c>
      <c r="F51" s="46">
        <f t="shared" si="0"/>
        <v>141729000</v>
      </c>
    </row>
    <row r="52" spans="1:6" ht="12.75">
      <c r="A52" s="31" t="s">
        <v>119</v>
      </c>
      <c r="B52" s="41" t="s">
        <v>61</v>
      </c>
      <c r="C52" s="32" t="s">
        <v>3</v>
      </c>
      <c r="D52" s="44">
        <v>81</v>
      </c>
      <c r="E52" s="45">
        <v>1494000</v>
      </c>
      <c r="F52" s="46">
        <f t="shared" si="0"/>
        <v>121014000</v>
      </c>
    </row>
    <row r="53" spans="1:6" ht="12.75">
      <c r="A53" s="31" t="s">
        <v>116</v>
      </c>
      <c r="B53" s="41" t="s">
        <v>62</v>
      </c>
      <c r="C53" s="32" t="s">
        <v>3</v>
      </c>
      <c r="D53" s="44">
        <v>63</v>
      </c>
      <c r="E53" s="45">
        <v>1494000</v>
      </c>
      <c r="F53" s="46">
        <f t="shared" si="0"/>
        <v>94122000</v>
      </c>
    </row>
    <row r="54" spans="1:6" ht="12.75">
      <c r="A54" s="31" t="s">
        <v>117</v>
      </c>
      <c r="B54" s="41" t="s">
        <v>63</v>
      </c>
      <c r="C54" s="32" t="s">
        <v>3</v>
      </c>
      <c r="D54" s="44">
        <v>20</v>
      </c>
      <c r="E54" s="45">
        <v>1191000</v>
      </c>
      <c r="F54" s="46">
        <f t="shared" si="0"/>
        <v>23820000</v>
      </c>
    </row>
    <row r="55" spans="1:6" ht="12.75">
      <c r="A55" s="31" t="s">
        <v>120</v>
      </c>
      <c r="B55" s="41" t="s">
        <v>68</v>
      </c>
      <c r="C55" s="32" t="s">
        <v>3</v>
      </c>
      <c r="D55" s="44">
        <v>16</v>
      </c>
      <c r="E55" s="45">
        <v>1031000</v>
      </c>
      <c r="F55" s="46">
        <f t="shared" si="0"/>
        <v>16496000</v>
      </c>
    </row>
    <row r="56" spans="1:6" ht="12.75">
      <c r="A56" s="31" t="s">
        <v>121</v>
      </c>
      <c r="B56" s="41" t="s">
        <v>69</v>
      </c>
      <c r="C56" s="32" t="s">
        <v>3</v>
      </c>
      <c r="D56" s="44">
        <v>21</v>
      </c>
      <c r="E56" s="45">
        <v>1547000</v>
      </c>
      <c r="F56" s="46">
        <f t="shared" si="0"/>
        <v>32487000</v>
      </c>
    </row>
    <row r="57" spans="1:6" ht="12.75">
      <c r="A57" s="31" t="s">
        <v>122</v>
      </c>
      <c r="B57" s="41" t="s">
        <v>70</v>
      </c>
      <c r="C57" s="32" t="s">
        <v>3</v>
      </c>
      <c r="D57" s="44">
        <v>36</v>
      </c>
      <c r="E57" s="45">
        <v>3237000</v>
      </c>
      <c r="F57" s="46">
        <f t="shared" si="0"/>
        <v>116532000</v>
      </c>
    </row>
    <row r="58" spans="1:6" ht="12.75">
      <c r="A58" s="31" t="s">
        <v>123</v>
      </c>
      <c r="B58" s="41" t="s">
        <v>80</v>
      </c>
      <c r="C58" s="32" t="s">
        <v>3</v>
      </c>
      <c r="D58" s="44">
        <v>375</v>
      </c>
      <c r="E58" s="45">
        <v>3000000</v>
      </c>
      <c r="F58" s="46">
        <f t="shared" si="0"/>
        <v>1125000000</v>
      </c>
    </row>
    <row r="59" spans="1:6" ht="12.75">
      <c r="A59" s="31" t="s">
        <v>91</v>
      </c>
      <c r="B59" s="40" t="s">
        <v>71</v>
      </c>
      <c r="C59" s="32" t="s">
        <v>2</v>
      </c>
      <c r="D59" s="44">
        <v>43</v>
      </c>
      <c r="E59" s="45">
        <v>15000000</v>
      </c>
      <c r="F59" s="46">
        <f t="shared" si="0"/>
        <v>645000000</v>
      </c>
    </row>
    <row r="60" spans="1:6" ht="12.75">
      <c r="A60" s="31" t="s">
        <v>91</v>
      </c>
      <c r="B60" s="41" t="s">
        <v>18</v>
      </c>
      <c r="C60" s="32" t="s">
        <v>2</v>
      </c>
      <c r="D60" s="44">
        <v>1</v>
      </c>
      <c r="E60" s="45">
        <v>25000000</v>
      </c>
      <c r="F60" s="46">
        <f t="shared" si="0"/>
        <v>25000000</v>
      </c>
    </row>
    <row r="61" spans="1:6" ht="12.75">
      <c r="A61" s="31" t="s">
        <v>124</v>
      </c>
      <c r="B61" s="41" t="s">
        <v>19</v>
      </c>
      <c r="C61" s="32" t="s">
        <v>2</v>
      </c>
      <c r="D61" s="44">
        <v>6</v>
      </c>
      <c r="E61" s="45">
        <v>18732000</v>
      </c>
      <c r="F61" s="46">
        <f t="shared" si="0"/>
        <v>112392000</v>
      </c>
    </row>
    <row r="62" spans="1:6" ht="12.75">
      <c r="A62" s="31" t="s">
        <v>125</v>
      </c>
      <c r="B62" s="41" t="s">
        <v>50</v>
      </c>
      <c r="C62" s="32" t="s">
        <v>2</v>
      </c>
      <c r="D62" s="44">
        <v>11</v>
      </c>
      <c r="E62" s="45">
        <v>24120000</v>
      </c>
      <c r="F62" s="46">
        <f t="shared" si="0"/>
        <v>265320000</v>
      </c>
    </row>
    <row r="63" spans="1:8" ht="12.75">
      <c r="A63" s="31" t="s">
        <v>126</v>
      </c>
      <c r="B63" s="41" t="s">
        <v>67</v>
      </c>
      <c r="C63" s="32" t="s">
        <v>2</v>
      </c>
      <c r="D63" s="44">
        <v>1</v>
      </c>
      <c r="E63" s="45">
        <v>41181000</v>
      </c>
      <c r="F63" s="46">
        <f t="shared" si="0"/>
        <v>41181000</v>
      </c>
      <c r="G63" s="3"/>
      <c r="H63" s="6"/>
    </row>
    <row r="64" spans="1:9" ht="12.75">
      <c r="A64" s="31" t="s">
        <v>127</v>
      </c>
      <c r="B64" s="41" t="s">
        <v>66</v>
      </c>
      <c r="C64" s="32" t="s">
        <v>2</v>
      </c>
      <c r="D64" s="44">
        <v>2</v>
      </c>
      <c r="E64" s="45">
        <v>30907000</v>
      </c>
      <c r="F64" s="46">
        <f t="shared" si="0"/>
        <v>61814000</v>
      </c>
      <c r="G64" s="3"/>
      <c r="H64" s="3"/>
      <c r="I64" s="3"/>
    </row>
    <row r="65" spans="1:9" ht="12.75">
      <c r="A65" s="31" t="s">
        <v>141</v>
      </c>
      <c r="B65" s="41" t="s">
        <v>51</v>
      </c>
      <c r="C65" s="32" t="s">
        <v>2</v>
      </c>
      <c r="D65" s="44">
        <v>1</v>
      </c>
      <c r="E65" s="45">
        <v>25092000</v>
      </c>
      <c r="F65" s="46">
        <f>E65*D65</f>
        <v>25092000</v>
      </c>
      <c r="G65" s="3"/>
      <c r="H65" s="3"/>
      <c r="I65" s="3"/>
    </row>
    <row r="66" spans="1:9" ht="12.75">
      <c r="A66" s="11"/>
      <c r="B66" s="42"/>
      <c r="C66" s="12"/>
      <c r="D66" s="37"/>
      <c r="E66" s="43" t="s">
        <v>140</v>
      </c>
      <c r="F66" s="43">
        <f>SUM(F4:F65)</f>
        <v>20735180000</v>
      </c>
      <c r="G66" s="3"/>
      <c r="H66" s="3"/>
      <c r="I66" s="3"/>
    </row>
    <row r="67" spans="1:9" ht="12.75">
      <c r="A67" s="11"/>
      <c r="B67" s="42"/>
      <c r="C67" s="12"/>
      <c r="D67" s="37"/>
      <c r="E67" s="1"/>
      <c r="F67" s="1"/>
      <c r="G67" s="3"/>
      <c r="H67" s="3"/>
      <c r="I67" s="3"/>
    </row>
    <row r="68" spans="1:6" ht="15.75">
      <c r="A68" s="30" t="s">
        <v>87</v>
      </c>
      <c r="B68" s="49" t="s">
        <v>0</v>
      </c>
      <c r="C68" s="50" t="s">
        <v>1</v>
      </c>
      <c r="D68" s="51" t="s">
        <v>17</v>
      </c>
      <c r="E68" s="52" t="s">
        <v>4</v>
      </c>
      <c r="F68" s="53" t="s">
        <v>5</v>
      </c>
    </row>
    <row r="69" spans="1:6" ht="12.75">
      <c r="A69" s="31" t="s">
        <v>128</v>
      </c>
      <c r="B69" s="41" t="s">
        <v>52</v>
      </c>
      <c r="C69" s="32" t="s">
        <v>2</v>
      </c>
      <c r="D69" s="36">
        <v>5</v>
      </c>
      <c r="E69" s="55">
        <v>19758000</v>
      </c>
      <c r="F69" s="56">
        <f t="shared" si="0"/>
        <v>98790000</v>
      </c>
    </row>
    <row r="70" spans="1:6" ht="12.75">
      <c r="A70" s="31" t="s">
        <v>129</v>
      </c>
      <c r="B70" s="41" t="s">
        <v>53</v>
      </c>
      <c r="C70" s="32" t="s">
        <v>2</v>
      </c>
      <c r="D70" s="36">
        <v>5</v>
      </c>
      <c r="E70" s="55">
        <v>17416000</v>
      </c>
      <c r="F70" s="56">
        <f t="shared" si="0"/>
        <v>87080000</v>
      </c>
    </row>
    <row r="71" spans="1:6" ht="12.75">
      <c r="A71" s="31" t="s">
        <v>151</v>
      </c>
      <c r="B71" s="41" t="s">
        <v>54</v>
      </c>
      <c r="C71" s="32" t="s">
        <v>2</v>
      </c>
      <c r="D71" s="36">
        <v>15</v>
      </c>
      <c r="E71" s="55">
        <v>24056000</v>
      </c>
      <c r="F71" s="56">
        <f t="shared" si="0"/>
        <v>360840000</v>
      </c>
    </row>
    <row r="72" spans="1:6" ht="12.75">
      <c r="A72" s="31" t="s">
        <v>130</v>
      </c>
      <c r="B72" s="41" t="s">
        <v>25</v>
      </c>
      <c r="C72" s="32" t="s">
        <v>2</v>
      </c>
      <c r="D72" s="36">
        <v>11</v>
      </c>
      <c r="E72" s="55"/>
      <c r="F72" s="56">
        <f aca="true" t="shared" si="1" ref="F72:F89">E72*D72</f>
        <v>0</v>
      </c>
    </row>
    <row r="73" spans="1:6" ht="12.75">
      <c r="A73" s="31" t="s">
        <v>131</v>
      </c>
      <c r="B73" s="41" t="s">
        <v>56</v>
      </c>
      <c r="C73" s="32" t="s">
        <v>2</v>
      </c>
      <c r="D73" s="36">
        <v>7</v>
      </c>
      <c r="E73" s="55"/>
      <c r="F73" s="56">
        <f t="shared" si="1"/>
        <v>0</v>
      </c>
    </row>
    <row r="74" spans="1:6" ht="12.75">
      <c r="A74" s="31" t="s">
        <v>132</v>
      </c>
      <c r="B74" s="41" t="s">
        <v>55</v>
      </c>
      <c r="C74" s="32" t="s">
        <v>2</v>
      </c>
      <c r="D74" s="36">
        <v>7</v>
      </c>
      <c r="E74" s="55"/>
      <c r="F74" s="56">
        <f t="shared" si="1"/>
        <v>0</v>
      </c>
    </row>
    <row r="75" spans="1:6" ht="12.75">
      <c r="A75" s="31" t="s">
        <v>133</v>
      </c>
      <c r="B75" s="41" t="s">
        <v>22</v>
      </c>
      <c r="C75" s="32" t="s">
        <v>2</v>
      </c>
      <c r="D75" s="36">
        <v>8</v>
      </c>
      <c r="E75" s="55"/>
      <c r="F75" s="56">
        <f t="shared" si="1"/>
        <v>0</v>
      </c>
    </row>
    <row r="76" spans="1:6" ht="12.75">
      <c r="A76" s="31" t="s">
        <v>134</v>
      </c>
      <c r="B76" s="41" t="s">
        <v>57</v>
      </c>
      <c r="C76" s="32" t="s">
        <v>2</v>
      </c>
      <c r="D76" s="36">
        <v>15</v>
      </c>
      <c r="E76" s="55">
        <v>17010000</v>
      </c>
      <c r="F76" s="56">
        <f t="shared" si="1"/>
        <v>255150000</v>
      </c>
    </row>
    <row r="77" spans="1:6" ht="12.75">
      <c r="A77" s="31" t="s">
        <v>153</v>
      </c>
      <c r="B77" s="41" t="s">
        <v>82</v>
      </c>
      <c r="C77" s="32" t="s">
        <v>2</v>
      </c>
      <c r="D77" s="36">
        <v>6</v>
      </c>
      <c r="E77" s="55">
        <v>8316000</v>
      </c>
      <c r="F77" s="56">
        <f t="shared" si="1"/>
        <v>49896000</v>
      </c>
    </row>
    <row r="78" spans="1:6" ht="12.75">
      <c r="A78" s="31" t="s">
        <v>91</v>
      </c>
      <c r="B78" s="41" t="s">
        <v>58</v>
      </c>
      <c r="C78" s="32" t="s">
        <v>2</v>
      </c>
      <c r="D78" s="36">
        <v>1</v>
      </c>
      <c r="E78" s="55">
        <v>35000000</v>
      </c>
      <c r="F78" s="56">
        <f t="shared" si="1"/>
        <v>35000000</v>
      </c>
    </row>
    <row r="79" spans="1:6" ht="12.75">
      <c r="A79" s="31" t="s">
        <v>154</v>
      </c>
      <c r="B79" s="41" t="s">
        <v>64</v>
      </c>
      <c r="C79" s="32" t="s">
        <v>2</v>
      </c>
      <c r="D79" s="36">
        <v>10</v>
      </c>
      <c r="E79" s="55">
        <v>3910000</v>
      </c>
      <c r="F79" s="56">
        <f t="shared" si="1"/>
        <v>39100000</v>
      </c>
    </row>
    <row r="80" spans="1:6" ht="12.75">
      <c r="A80" s="31" t="s">
        <v>155</v>
      </c>
      <c r="B80" s="41" t="s">
        <v>65</v>
      </c>
      <c r="C80" s="32" t="s">
        <v>2</v>
      </c>
      <c r="D80" s="36">
        <v>2</v>
      </c>
      <c r="E80" s="55">
        <v>3685000</v>
      </c>
      <c r="F80" s="56">
        <f t="shared" si="1"/>
        <v>7370000</v>
      </c>
    </row>
    <row r="81" spans="1:6" ht="12.75">
      <c r="A81" s="31" t="s">
        <v>135</v>
      </c>
      <c r="B81" s="41" t="s">
        <v>23</v>
      </c>
      <c r="C81" s="32" t="s">
        <v>3</v>
      </c>
      <c r="D81" s="36">
        <v>9</v>
      </c>
      <c r="E81" s="55">
        <v>1520000</v>
      </c>
      <c r="F81" s="56">
        <f t="shared" si="1"/>
        <v>13680000</v>
      </c>
    </row>
    <row r="82" spans="1:6" ht="12.75">
      <c r="A82" s="31" t="s">
        <v>136</v>
      </c>
      <c r="B82" s="41" t="s">
        <v>72</v>
      </c>
      <c r="C82" s="32" t="s">
        <v>2</v>
      </c>
      <c r="D82" s="36">
        <v>5</v>
      </c>
      <c r="E82" s="55">
        <v>15990000</v>
      </c>
      <c r="F82" s="56">
        <f t="shared" si="1"/>
        <v>79950000</v>
      </c>
    </row>
    <row r="83" spans="1:6" ht="12.75">
      <c r="A83" s="31" t="s">
        <v>136</v>
      </c>
      <c r="B83" s="41" t="s">
        <v>73</v>
      </c>
      <c r="C83" s="32" t="s">
        <v>2</v>
      </c>
      <c r="D83" s="36">
        <v>4</v>
      </c>
      <c r="E83" s="55">
        <v>15990000</v>
      </c>
      <c r="F83" s="56">
        <f t="shared" si="1"/>
        <v>63960000</v>
      </c>
    </row>
    <row r="84" spans="1:6" ht="12.75">
      <c r="A84" s="31" t="s">
        <v>137</v>
      </c>
      <c r="B84" s="41" t="s">
        <v>20</v>
      </c>
      <c r="C84" s="32" t="s">
        <v>2</v>
      </c>
      <c r="D84" s="36">
        <v>2</v>
      </c>
      <c r="E84" s="55">
        <v>10370000</v>
      </c>
      <c r="F84" s="56">
        <f t="shared" si="1"/>
        <v>20740000</v>
      </c>
    </row>
    <row r="85" spans="1:6" ht="12.75">
      <c r="A85" s="31" t="s">
        <v>156</v>
      </c>
      <c r="B85" s="41" t="s">
        <v>14</v>
      </c>
      <c r="C85" s="32" t="s">
        <v>3</v>
      </c>
      <c r="D85" s="36">
        <v>1</v>
      </c>
      <c r="E85" s="55">
        <v>11580000</v>
      </c>
      <c r="F85" s="56">
        <f t="shared" si="1"/>
        <v>11580000</v>
      </c>
    </row>
    <row r="86" spans="1:6" ht="12.75">
      <c r="A86" s="31" t="s">
        <v>91</v>
      </c>
      <c r="B86" s="41" t="s">
        <v>74</v>
      </c>
      <c r="C86" s="32" t="s">
        <v>2</v>
      </c>
      <c r="D86" s="36">
        <v>1</v>
      </c>
      <c r="E86" s="55">
        <v>22180000</v>
      </c>
      <c r="F86" s="56">
        <f t="shared" si="1"/>
        <v>22180000</v>
      </c>
    </row>
    <row r="87" spans="1:6" ht="12.75">
      <c r="A87" s="31" t="s">
        <v>91</v>
      </c>
      <c r="B87" s="41" t="s">
        <v>75</v>
      </c>
      <c r="C87" s="32" t="s">
        <v>2</v>
      </c>
      <c r="D87" s="36">
        <v>2</v>
      </c>
      <c r="E87" s="55"/>
      <c r="F87" s="56">
        <f t="shared" si="1"/>
        <v>0</v>
      </c>
    </row>
    <row r="88" spans="1:6" ht="12.75">
      <c r="A88" s="31" t="s">
        <v>138</v>
      </c>
      <c r="B88" s="41" t="s">
        <v>21</v>
      </c>
      <c r="C88" s="32" t="s">
        <v>2</v>
      </c>
      <c r="D88" s="36">
        <v>1</v>
      </c>
      <c r="E88" s="55"/>
      <c r="F88" s="56">
        <f t="shared" si="1"/>
        <v>0</v>
      </c>
    </row>
    <row r="89" spans="1:6" ht="12.75">
      <c r="A89" s="31" t="s">
        <v>139</v>
      </c>
      <c r="B89" s="41" t="s">
        <v>76</v>
      </c>
      <c r="C89" s="32" t="s">
        <v>3</v>
      </c>
      <c r="D89" s="36">
        <v>1015</v>
      </c>
      <c r="E89" s="55"/>
      <c r="F89" s="56">
        <f t="shared" si="1"/>
        <v>0</v>
      </c>
    </row>
    <row r="90" spans="1:6" ht="15">
      <c r="A90" s="57"/>
      <c r="B90" s="57"/>
      <c r="C90" s="57"/>
      <c r="D90" s="57"/>
      <c r="E90" s="54" t="s">
        <v>140</v>
      </c>
      <c r="F90" s="54">
        <f>SUM(F69:F89)</f>
        <v>1145316000</v>
      </c>
    </row>
    <row r="91" spans="5:6" ht="15">
      <c r="E91" s="54" t="s">
        <v>144</v>
      </c>
      <c r="F91" s="54">
        <f>F66+F90</f>
        <v>21880496000</v>
      </c>
    </row>
    <row r="92" ht="12.75">
      <c r="B92" s="5" t="s">
        <v>253</v>
      </c>
    </row>
  </sheetData>
  <mergeCells count="3">
    <mergeCell ref="A2:F2"/>
    <mergeCell ref="A90:D90"/>
    <mergeCell ref="A1:F1"/>
  </mergeCells>
  <printOptions/>
  <pageMargins left="0.75" right="0.75" top="1" bottom="1" header="0.5" footer="0.5"/>
  <pageSetup horizontalDpi="300" verticalDpi="300" orientation="portrait" paperSize="9" scale="78" r:id="rId1"/>
  <headerFooter alignWithMargins="0">
    <oddFooter>&amp;L&amp;D&amp;R&amp;P</oddFooter>
  </headerFooter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zoomScale="90" zoomScaleNormal="90" workbookViewId="0" topLeftCell="A19">
      <selection activeCell="E41" sqref="E41"/>
    </sheetView>
  </sheetViews>
  <sheetFormatPr defaultColWidth="9.00390625" defaultRowHeight="12.75"/>
  <cols>
    <col min="1" max="1" width="7.75390625" style="7" customWidth="1"/>
    <col min="2" max="2" width="49.25390625" style="5" customWidth="1"/>
    <col min="3" max="3" width="4.375" style="5" customWidth="1"/>
    <col min="4" max="4" width="7.625" style="5" customWidth="1"/>
    <col min="5" max="5" width="12.25390625" style="8" customWidth="1"/>
    <col min="6" max="6" width="13.625" style="9" customWidth="1"/>
    <col min="7" max="7" width="17.00390625" style="5" customWidth="1"/>
    <col min="8" max="8" width="35.00390625" style="5" customWidth="1"/>
    <col min="9" max="9" width="4.625" style="5" customWidth="1"/>
    <col min="10" max="10" width="6.75390625" style="5" customWidth="1"/>
    <col min="11" max="11" width="14.25390625" style="5" customWidth="1"/>
    <col min="12" max="16384" width="9.125" style="5" customWidth="1"/>
  </cols>
  <sheetData>
    <row r="1" spans="1:12" ht="12.75">
      <c r="A1" s="57" t="s">
        <v>157</v>
      </c>
      <c r="B1" s="57"/>
      <c r="C1" s="57"/>
      <c r="D1" s="57"/>
      <c r="E1" s="57"/>
      <c r="F1" s="57"/>
      <c r="G1" s="57"/>
      <c r="H1" s="3"/>
      <c r="I1" s="2"/>
      <c r="J1" s="3"/>
      <c r="K1" s="4"/>
      <c r="L1" s="4"/>
    </row>
    <row r="2" spans="1:6" ht="12.75">
      <c r="A2" s="57"/>
      <c r="B2" s="57"/>
      <c r="C2" s="57"/>
      <c r="D2" s="57"/>
      <c r="E2" s="57"/>
      <c r="F2" s="57"/>
    </row>
    <row r="3" spans="1:7" ht="12.75">
      <c r="A3" s="14" t="s">
        <v>87</v>
      </c>
      <c r="B3" s="14" t="s">
        <v>0</v>
      </c>
      <c r="C3" s="14" t="s">
        <v>1</v>
      </c>
      <c r="D3" s="15" t="s">
        <v>17</v>
      </c>
      <c r="E3" s="16" t="s">
        <v>4</v>
      </c>
      <c r="F3" s="16" t="s">
        <v>5</v>
      </c>
      <c r="G3" s="23" t="s">
        <v>142</v>
      </c>
    </row>
    <row r="4" spans="1:7" ht="12.75">
      <c r="A4" s="15" t="s">
        <v>158</v>
      </c>
      <c r="B4" s="17" t="s">
        <v>24</v>
      </c>
      <c r="C4" s="18" t="s">
        <v>40</v>
      </c>
      <c r="D4" s="19"/>
      <c r="E4" s="20"/>
      <c r="F4" s="20"/>
      <c r="G4" s="23" t="s">
        <v>143</v>
      </c>
    </row>
    <row r="5" spans="1:7" ht="12.75">
      <c r="A5" s="15" t="s">
        <v>159</v>
      </c>
      <c r="B5" s="17" t="s">
        <v>6</v>
      </c>
      <c r="C5" s="18" t="s">
        <v>40</v>
      </c>
      <c r="D5" s="19"/>
      <c r="E5" s="20"/>
      <c r="F5" s="20"/>
      <c r="G5" s="23" t="s">
        <v>143</v>
      </c>
    </row>
    <row r="6" spans="1:7" ht="12.75">
      <c r="A6" s="15" t="s">
        <v>160</v>
      </c>
      <c r="B6" s="22" t="s">
        <v>15</v>
      </c>
      <c r="C6" s="18" t="s">
        <v>40</v>
      </c>
      <c r="D6" s="19"/>
      <c r="E6" s="20"/>
      <c r="F6" s="20"/>
      <c r="G6" s="23" t="s">
        <v>143</v>
      </c>
    </row>
    <row r="7" spans="1:7" ht="12.75">
      <c r="A7" s="15" t="s">
        <v>161</v>
      </c>
      <c r="B7" s="17" t="s">
        <v>41</v>
      </c>
      <c r="C7" s="18" t="s">
        <v>40</v>
      </c>
      <c r="D7" s="19"/>
      <c r="E7" s="20"/>
      <c r="F7" s="20"/>
      <c r="G7" s="23" t="s">
        <v>143</v>
      </c>
    </row>
    <row r="8" spans="1:7" ht="12.75">
      <c r="A8" s="15" t="s">
        <v>162</v>
      </c>
      <c r="B8" s="17" t="s">
        <v>16</v>
      </c>
      <c r="C8" s="18" t="s">
        <v>40</v>
      </c>
      <c r="D8" s="19"/>
      <c r="E8" s="20"/>
      <c r="F8" s="20"/>
      <c r="G8" s="23" t="s">
        <v>143</v>
      </c>
    </row>
    <row r="9" spans="1:7" ht="13.5" customHeight="1">
      <c r="A9" s="15" t="s">
        <v>163</v>
      </c>
      <c r="B9" s="23" t="s">
        <v>37</v>
      </c>
      <c r="C9" s="18" t="s">
        <v>2</v>
      </c>
      <c r="D9" s="24">
        <v>1</v>
      </c>
      <c r="E9" s="20">
        <v>420000000</v>
      </c>
      <c r="F9" s="20">
        <f aca="true" t="shared" si="0" ref="F9:F40">E9*D9</f>
        <v>420000000</v>
      </c>
      <c r="G9" s="23" t="s">
        <v>238</v>
      </c>
    </row>
    <row r="10" spans="1:7" ht="12.75">
      <c r="A10" s="15" t="s">
        <v>164</v>
      </c>
      <c r="B10" s="23" t="s">
        <v>38</v>
      </c>
      <c r="C10" s="18" t="s">
        <v>2</v>
      </c>
      <c r="D10" s="24">
        <v>2</v>
      </c>
      <c r="E10" s="20">
        <v>41136000</v>
      </c>
      <c r="F10" s="20">
        <v>48000000</v>
      </c>
      <c r="G10" s="23" t="s">
        <v>238</v>
      </c>
    </row>
    <row r="11" spans="1:7" ht="12.75">
      <c r="A11" s="15" t="s">
        <v>165</v>
      </c>
      <c r="B11" s="23" t="s">
        <v>94</v>
      </c>
      <c r="C11" s="18" t="s">
        <v>2</v>
      </c>
      <c r="D11" s="25">
        <v>1</v>
      </c>
      <c r="E11" s="20">
        <v>6780000</v>
      </c>
      <c r="F11" s="20">
        <v>2770000</v>
      </c>
      <c r="G11" s="23" t="s">
        <v>239</v>
      </c>
    </row>
    <row r="12" spans="1:7" ht="12.75">
      <c r="A12" s="15" t="s">
        <v>166</v>
      </c>
      <c r="B12" s="23" t="s">
        <v>84</v>
      </c>
      <c r="C12" s="18" t="s">
        <v>2</v>
      </c>
      <c r="D12" s="26">
        <v>1</v>
      </c>
      <c r="E12" s="20">
        <v>7600000</v>
      </c>
      <c r="F12" s="20">
        <f t="shared" si="0"/>
        <v>7600000</v>
      </c>
      <c r="G12" s="23" t="s">
        <v>239</v>
      </c>
    </row>
    <row r="13" spans="1:7" ht="12.75">
      <c r="A13" s="15" t="s">
        <v>167</v>
      </c>
      <c r="B13" s="27" t="s">
        <v>39</v>
      </c>
      <c r="C13" s="18" t="s">
        <v>2</v>
      </c>
      <c r="D13" s="24">
        <v>1</v>
      </c>
      <c r="E13" s="20">
        <v>10270000</v>
      </c>
      <c r="F13" s="20">
        <f t="shared" si="0"/>
        <v>10270000</v>
      </c>
      <c r="G13" s="23" t="s">
        <v>239</v>
      </c>
    </row>
    <row r="14" spans="1:7" ht="12.75">
      <c r="A14" s="15" t="s">
        <v>168</v>
      </c>
      <c r="B14" s="27" t="s">
        <v>77</v>
      </c>
      <c r="C14" s="18" t="s">
        <v>2</v>
      </c>
      <c r="D14" s="24">
        <v>2</v>
      </c>
      <c r="E14" s="20">
        <v>107000000</v>
      </c>
      <c r="F14" s="20">
        <f t="shared" si="0"/>
        <v>214000000</v>
      </c>
      <c r="G14" s="23" t="s">
        <v>240</v>
      </c>
    </row>
    <row r="15" spans="1:7" ht="12.75">
      <c r="A15" s="15" t="s">
        <v>169</v>
      </c>
      <c r="B15" s="27" t="s">
        <v>42</v>
      </c>
      <c r="C15" s="18" t="s">
        <v>2</v>
      </c>
      <c r="D15" s="24">
        <v>6</v>
      </c>
      <c r="E15" s="20">
        <v>10750000</v>
      </c>
      <c r="F15" s="20">
        <f t="shared" si="0"/>
        <v>64500000</v>
      </c>
      <c r="G15" s="23" t="s">
        <v>240</v>
      </c>
    </row>
    <row r="16" spans="1:7" ht="12.75">
      <c r="A16" s="15" t="s">
        <v>170</v>
      </c>
      <c r="B16" s="27" t="s">
        <v>86</v>
      </c>
      <c r="C16" s="18" t="s">
        <v>2</v>
      </c>
      <c r="D16" s="24">
        <v>4</v>
      </c>
      <c r="E16" s="20">
        <v>12600000</v>
      </c>
      <c r="F16" s="20">
        <f t="shared" si="0"/>
        <v>50400000</v>
      </c>
      <c r="G16" s="23" t="s">
        <v>241</v>
      </c>
    </row>
    <row r="17" spans="1:7" ht="12.75">
      <c r="A17" s="15" t="s">
        <v>171</v>
      </c>
      <c r="B17" s="27" t="s">
        <v>44</v>
      </c>
      <c r="C17" s="18" t="s">
        <v>2</v>
      </c>
      <c r="D17" s="24">
        <v>3</v>
      </c>
      <c r="E17" s="20">
        <v>31500000</v>
      </c>
      <c r="F17" s="20">
        <f t="shared" si="0"/>
        <v>94500000</v>
      </c>
      <c r="G17" s="23" t="s">
        <v>240</v>
      </c>
    </row>
    <row r="18" spans="1:7" ht="12.75">
      <c r="A18" s="15" t="s">
        <v>172</v>
      </c>
      <c r="B18" s="27" t="s">
        <v>43</v>
      </c>
      <c r="C18" s="18" t="s">
        <v>2</v>
      </c>
      <c r="D18" s="24">
        <v>2</v>
      </c>
      <c r="E18" s="20">
        <v>31750000</v>
      </c>
      <c r="F18" s="20">
        <f t="shared" si="0"/>
        <v>63500000</v>
      </c>
      <c r="G18" s="23" t="s">
        <v>240</v>
      </c>
    </row>
    <row r="19" spans="1:7" ht="12.75">
      <c r="A19" s="15" t="s">
        <v>173</v>
      </c>
      <c r="B19" s="27" t="s">
        <v>85</v>
      </c>
      <c r="C19" s="18" t="s">
        <v>2</v>
      </c>
      <c r="D19" s="24">
        <v>3</v>
      </c>
      <c r="E19" s="20">
        <v>4000000</v>
      </c>
      <c r="F19" s="20">
        <f t="shared" si="0"/>
        <v>12000000</v>
      </c>
      <c r="G19" s="23" t="s">
        <v>240</v>
      </c>
    </row>
    <row r="20" spans="1:7" ht="12.75">
      <c r="A20" s="15" t="s">
        <v>174</v>
      </c>
      <c r="B20" s="27" t="s">
        <v>83</v>
      </c>
      <c r="C20" s="18" t="s">
        <v>2</v>
      </c>
      <c r="D20" s="24">
        <v>1</v>
      </c>
      <c r="E20" s="20">
        <v>124000000</v>
      </c>
      <c r="F20" s="20">
        <f t="shared" si="0"/>
        <v>124000000</v>
      </c>
      <c r="G20" s="23" t="s">
        <v>240</v>
      </c>
    </row>
    <row r="21" spans="1:7" ht="12.75">
      <c r="A21" s="15" t="s">
        <v>175</v>
      </c>
      <c r="B21" s="27" t="s">
        <v>36</v>
      </c>
      <c r="C21" s="18" t="s">
        <v>2</v>
      </c>
      <c r="D21" s="24">
        <v>1</v>
      </c>
      <c r="E21" s="20">
        <v>124000000</v>
      </c>
      <c r="F21" s="20">
        <f t="shared" si="0"/>
        <v>124000000</v>
      </c>
      <c r="G21" s="23" t="s">
        <v>240</v>
      </c>
    </row>
    <row r="22" spans="1:7" ht="12.75">
      <c r="A22" s="15" t="s">
        <v>176</v>
      </c>
      <c r="B22" s="27" t="s">
        <v>146</v>
      </c>
      <c r="C22" s="18" t="s">
        <v>2</v>
      </c>
      <c r="D22" s="24">
        <v>8</v>
      </c>
      <c r="E22" s="20">
        <v>31500000</v>
      </c>
      <c r="F22" s="20">
        <f t="shared" si="0"/>
        <v>252000000</v>
      </c>
      <c r="G22" s="23" t="s">
        <v>240</v>
      </c>
    </row>
    <row r="23" spans="1:7" ht="12.75">
      <c r="A23" s="15" t="s">
        <v>177</v>
      </c>
      <c r="B23" s="27" t="s">
        <v>146</v>
      </c>
      <c r="C23" s="18" t="s">
        <v>2</v>
      </c>
      <c r="D23" s="24">
        <v>1</v>
      </c>
      <c r="E23" s="20">
        <v>31500000</v>
      </c>
      <c r="F23" s="20">
        <f t="shared" si="0"/>
        <v>31500000</v>
      </c>
      <c r="G23" s="23" t="s">
        <v>240</v>
      </c>
    </row>
    <row r="24" spans="1:7" ht="12.75">
      <c r="A24" s="15" t="s">
        <v>178</v>
      </c>
      <c r="B24" s="27" t="s">
        <v>13</v>
      </c>
      <c r="C24" s="18" t="s">
        <v>2</v>
      </c>
      <c r="D24" s="24">
        <v>14</v>
      </c>
      <c r="E24" s="20">
        <v>2850000</v>
      </c>
      <c r="F24" s="20">
        <f t="shared" si="0"/>
        <v>39900000</v>
      </c>
      <c r="G24" s="23" t="s">
        <v>240</v>
      </c>
    </row>
    <row r="25" spans="1:7" ht="12.75">
      <c r="A25" s="15" t="s">
        <v>179</v>
      </c>
      <c r="B25" s="27" t="s">
        <v>34</v>
      </c>
      <c r="C25" s="18" t="s">
        <v>2</v>
      </c>
      <c r="D25" s="24">
        <v>6</v>
      </c>
      <c r="E25" s="20">
        <v>13500000</v>
      </c>
      <c r="F25" s="20">
        <f t="shared" si="0"/>
        <v>81000000</v>
      </c>
      <c r="G25" s="23" t="s">
        <v>240</v>
      </c>
    </row>
    <row r="26" spans="1:7" ht="12.75">
      <c r="A26" s="15" t="s">
        <v>180</v>
      </c>
      <c r="B26" s="27" t="s">
        <v>35</v>
      </c>
      <c r="C26" s="18" t="s">
        <v>2</v>
      </c>
      <c r="D26" s="24">
        <v>9</v>
      </c>
      <c r="E26" s="20">
        <v>13500000</v>
      </c>
      <c r="F26" s="20">
        <f t="shared" si="0"/>
        <v>121500000</v>
      </c>
      <c r="G26" s="23" t="s">
        <v>240</v>
      </c>
    </row>
    <row r="27" spans="1:7" ht="12.75">
      <c r="A27" s="15" t="s">
        <v>181</v>
      </c>
      <c r="B27" s="27" t="s">
        <v>45</v>
      </c>
      <c r="C27" s="18" t="s">
        <v>2</v>
      </c>
      <c r="D27" s="24">
        <v>7</v>
      </c>
      <c r="E27" s="20">
        <v>13500000</v>
      </c>
      <c r="F27" s="20">
        <f t="shared" si="0"/>
        <v>94500000</v>
      </c>
      <c r="G27" s="23" t="s">
        <v>240</v>
      </c>
    </row>
    <row r="28" spans="1:7" ht="12.75">
      <c r="A28" s="15" t="s">
        <v>182</v>
      </c>
      <c r="B28" s="27" t="s">
        <v>33</v>
      </c>
      <c r="C28" s="18" t="s">
        <v>2</v>
      </c>
      <c r="D28" s="24">
        <v>2</v>
      </c>
      <c r="E28" s="20">
        <v>13500000</v>
      </c>
      <c r="F28" s="20">
        <f t="shared" si="0"/>
        <v>27000000</v>
      </c>
      <c r="G28" s="23" t="s">
        <v>240</v>
      </c>
    </row>
    <row r="29" spans="1:7" ht="12.75">
      <c r="A29" s="15" t="s">
        <v>183</v>
      </c>
      <c r="B29" s="27" t="s">
        <v>7</v>
      </c>
      <c r="C29" s="18" t="s">
        <v>2</v>
      </c>
      <c r="D29" s="24">
        <v>1</v>
      </c>
      <c r="E29" s="20">
        <v>134000000</v>
      </c>
      <c r="F29" s="20">
        <f t="shared" si="0"/>
        <v>134000000</v>
      </c>
      <c r="G29" s="23" t="s">
        <v>240</v>
      </c>
    </row>
    <row r="30" spans="1:7" ht="12.75">
      <c r="A30" s="15" t="s">
        <v>184</v>
      </c>
      <c r="B30" s="27" t="s">
        <v>149</v>
      </c>
      <c r="C30" s="18" t="s">
        <v>2</v>
      </c>
      <c r="D30" s="24">
        <v>1</v>
      </c>
      <c r="E30" s="20">
        <v>9000000</v>
      </c>
      <c r="F30" s="20">
        <f t="shared" si="0"/>
        <v>9000000</v>
      </c>
      <c r="G30" s="23" t="s">
        <v>242</v>
      </c>
    </row>
    <row r="31" spans="1:7" ht="12.75">
      <c r="A31" s="15" t="s">
        <v>185</v>
      </c>
      <c r="B31" s="27" t="s">
        <v>46</v>
      </c>
      <c r="C31" s="18" t="s">
        <v>2</v>
      </c>
      <c r="D31" s="24">
        <v>2</v>
      </c>
      <c r="E31" s="20">
        <v>9000000</v>
      </c>
      <c r="F31" s="20">
        <f t="shared" si="0"/>
        <v>18000000</v>
      </c>
      <c r="G31" s="23" t="s">
        <v>242</v>
      </c>
    </row>
    <row r="32" spans="1:7" ht="12.75">
      <c r="A32" s="15" t="s">
        <v>186</v>
      </c>
      <c r="B32" s="27" t="s">
        <v>47</v>
      </c>
      <c r="C32" s="18" t="s">
        <v>2</v>
      </c>
      <c r="D32" s="24">
        <v>3</v>
      </c>
      <c r="E32" s="20">
        <v>13500000</v>
      </c>
      <c r="F32" s="20">
        <f t="shared" si="0"/>
        <v>40500000</v>
      </c>
      <c r="G32" s="23" t="s">
        <v>242</v>
      </c>
    </row>
    <row r="33" spans="1:7" ht="12.75">
      <c r="A33" s="15" t="s">
        <v>187</v>
      </c>
      <c r="B33" s="27" t="s">
        <v>8</v>
      </c>
      <c r="C33" s="18" t="s">
        <v>2</v>
      </c>
      <c r="D33" s="24">
        <v>1</v>
      </c>
      <c r="E33" s="20">
        <v>18000000</v>
      </c>
      <c r="F33" s="20">
        <f t="shared" si="0"/>
        <v>18000000</v>
      </c>
      <c r="G33" s="23" t="s">
        <v>243</v>
      </c>
    </row>
    <row r="34" spans="1:7" ht="12.75">
      <c r="A34" s="15" t="s">
        <v>188</v>
      </c>
      <c r="B34" s="27" t="s">
        <v>78</v>
      </c>
      <c r="C34" s="18" t="s">
        <v>2</v>
      </c>
      <c r="D34" s="24">
        <v>2</v>
      </c>
      <c r="E34" s="20">
        <v>25000000</v>
      </c>
      <c r="F34" s="20">
        <f t="shared" si="0"/>
        <v>50000000</v>
      </c>
      <c r="G34" s="23" t="s">
        <v>240</v>
      </c>
    </row>
    <row r="35" spans="1:7" ht="12.75">
      <c r="A35" s="15" t="s">
        <v>189</v>
      </c>
      <c r="B35" s="27" t="s">
        <v>10</v>
      </c>
      <c r="C35" s="18" t="s">
        <v>2</v>
      </c>
      <c r="D35" s="24">
        <v>3</v>
      </c>
      <c r="E35" s="20">
        <v>1475000</v>
      </c>
      <c r="F35" s="20">
        <f t="shared" si="0"/>
        <v>4425000</v>
      </c>
      <c r="G35" s="23" t="s">
        <v>239</v>
      </c>
    </row>
    <row r="36" spans="1:7" ht="12.75">
      <c r="A36" s="15" t="s">
        <v>190</v>
      </c>
      <c r="B36" s="27" t="s">
        <v>9</v>
      </c>
      <c r="C36" s="18" t="s">
        <v>2</v>
      </c>
      <c r="D36" s="24">
        <v>3</v>
      </c>
      <c r="E36" s="20">
        <v>1475000</v>
      </c>
      <c r="F36" s="20">
        <f t="shared" si="0"/>
        <v>4425000</v>
      </c>
      <c r="G36" s="23" t="s">
        <v>239</v>
      </c>
    </row>
    <row r="37" spans="1:7" ht="12.75">
      <c r="A37" s="15" t="s">
        <v>191</v>
      </c>
      <c r="B37" s="27" t="s">
        <v>11</v>
      </c>
      <c r="C37" s="18" t="s">
        <v>2</v>
      </c>
      <c r="D37" s="24">
        <v>2</v>
      </c>
      <c r="E37" s="20">
        <v>48000000</v>
      </c>
      <c r="F37" s="20">
        <f t="shared" si="0"/>
        <v>96000000</v>
      </c>
      <c r="G37" s="23" t="s">
        <v>244</v>
      </c>
    </row>
    <row r="38" spans="1:7" ht="12.75">
      <c r="A38" s="15" t="s">
        <v>192</v>
      </c>
      <c r="B38" s="27" t="s">
        <v>12</v>
      </c>
      <c r="C38" s="18" t="s">
        <v>2</v>
      </c>
      <c r="D38" s="24">
        <v>6</v>
      </c>
      <c r="E38" s="20">
        <v>750000</v>
      </c>
      <c r="F38" s="20">
        <f t="shared" si="0"/>
        <v>4500000</v>
      </c>
      <c r="G38" s="23" t="s">
        <v>239</v>
      </c>
    </row>
    <row r="39" spans="1:7" ht="12.75">
      <c r="A39" s="15" t="s">
        <v>193</v>
      </c>
      <c r="B39" s="27" t="s">
        <v>31</v>
      </c>
      <c r="C39" s="18" t="s">
        <v>2</v>
      </c>
      <c r="D39" s="24">
        <v>2</v>
      </c>
      <c r="E39" s="20">
        <v>30500000</v>
      </c>
      <c r="F39" s="20">
        <f t="shared" si="0"/>
        <v>61000000</v>
      </c>
      <c r="G39" s="23" t="s">
        <v>239</v>
      </c>
    </row>
    <row r="40" spans="1:7" ht="12.75">
      <c r="A40" s="15" t="s">
        <v>194</v>
      </c>
      <c r="B40" s="27" t="s">
        <v>32</v>
      </c>
      <c r="C40" s="18" t="s">
        <v>2</v>
      </c>
      <c r="D40" s="24">
        <v>37</v>
      </c>
      <c r="E40" s="20">
        <v>30500000</v>
      </c>
      <c r="F40" s="20">
        <f t="shared" si="0"/>
        <v>1128500000</v>
      </c>
      <c r="G40" s="23" t="s">
        <v>239</v>
      </c>
    </row>
    <row r="41" spans="1:7" ht="12.75">
      <c r="A41" s="15" t="s">
        <v>195</v>
      </c>
      <c r="B41" s="27" t="s">
        <v>48</v>
      </c>
      <c r="C41" s="18" t="s">
        <v>2</v>
      </c>
      <c r="D41" s="24">
        <v>37</v>
      </c>
      <c r="E41" s="20"/>
      <c r="F41" s="20">
        <f aca="true" t="shared" si="1" ref="F41:F65">E41*D41</f>
        <v>0</v>
      </c>
      <c r="G41" s="23"/>
    </row>
    <row r="42" spans="1:7" ht="12.75">
      <c r="A42" s="15" t="s">
        <v>196</v>
      </c>
      <c r="B42" s="27" t="s">
        <v>49</v>
      </c>
      <c r="C42" s="18" t="s">
        <v>2</v>
      </c>
      <c r="D42" s="24">
        <v>1</v>
      </c>
      <c r="E42" s="20">
        <v>600000000</v>
      </c>
      <c r="F42" s="20">
        <f t="shared" si="1"/>
        <v>600000000</v>
      </c>
      <c r="G42" s="23" t="s">
        <v>245</v>
      </c>
    </row>
    <row r="43" spans="1:7" ht="12.75">
      <c r="A43" s="15" t="s">
        <v>197</v>
      </c>
      <c r="B43" s="27" t="s">
        <v>81</v>
      </c>
      <c r="C43" s="18" t="s">
        <v>2</v>
      </c>
      <c r="D43" s="24">
        <v>6</v>
      </c>
      <c r="E43" s="20">
        <v>35000000</v>
      </c>
      <c r="F43" s="20">
        <f t="shared" si="1"/>
        <v>210000000</v>
      </c>
      <c r="G43" s="23" t="s">
        <v>239</v>
      </c>
    </row>
    <row r="44" spans="1:7" ht="12.75">
      <c r="A44" s="15" t="s">
        <v>198</v>
      </c>
      <c r="B44" s="27" t="s">
        <v>26</v>
      </c>
      <c r="C44" s="18" t="s">
        <v>2</v>
      </c>
      <c r="D44" s="24">
        <v>4</v>
      </c>
      <c r="E44" s="20">
        <v>127500000</v>
      </c>
      <c r="F44" s="20">
        <f t="shared" si="1"/>
        <v>510000000</v>
      </c>
      <c r="G44" s="23" t="s">
        <v>246</v>
      </c>
    </row>
    <row r="45" spans="1:7" ht="12.75">
      <c r="A45" s="15" t="s">
        <v>199</v>
      </c>
      <c r="B45" s="27" t="s">
        <v>79</v>
      </c>
      <c r="C45" s="18" t="s">
        <v>2</v>
      </c>
      <c r="D45" s="24">
        <v>4</v>
      </c>
      <c r="E45" s="20">
        <v>60000000</v>
      </c>
      <c r="F45" s="20">
        <f t="shared" si="1"/>
        <v>240000000</v>
      </c>
      <c r="G45" s="23" t="s">
        <v>250</v>
      </c>
    </row>
    <row r="46" spans="1:7" ht="12.75">
      <c r="A46" s="15" t="s">
        <v>200</v>
      </c>
      <c r="B46" s="27" t="s">
        <v>27</v>
      </c>
      <c r="C46" s="18" t="s">
        <v>3</v>
      </c>
      <c r="D46" s="24">
        <v>20</v>
      </c>
      <c r="E46" s="20">
        <v>13186000</v>
      </c>
      <c r="F46" s="20">
        <f t="shared" si="1"/>
        <v>263720000</v>
      </c>
      <c r="G46" s="23" t="s">
        <v>247</v>
      </c>
    </row>
    <row r="47" spans="1:7" ht="12.75">
      <c r="A47" s="15" t="s">
        <v>201</v>
      </c>
      <c r="B47" s="27" t="s">
        <v>28</v>
      </c>
      <c r="C47" s="18" t="s">
        <v>3</v>
      </c>
      <c r="D47" s="24">
        <v>22</v>
      </c>
      <c r="E47" s="20">
        <v>5156000</v>
      </c>
      <c r="F47" s="20">
        <f t="shared" si="1"/>
        <v>113432000</v>
      </c>
      <c r="G47" s="23" t="s">
        <v>247</v>
      </c>
    </row>
    <row r="48" spans="1:7" ht="12.75">
      <c r="A48" s="15" t="s">
        <v>202</v>
      </c>
      <c r="B48" s="27" t="s">
        <v>29</v>
      </c>
      <c r="C48" s="18" t="s">
        <v>3</v>
      </c>
      <c r="D48" s="24">
        <v>600</v>
      </c>
      <c r="E48" s="20">
        <v>2112000</v>
      </c>
      <c r="F48" s="20">
        <f t="shared" si="1"/>
        <v>1267200000</v>
      </c>
      <c r="G48" s="23" t="s">
        <v>247</v>
      </c>
    </row>
    <row r="49" spans="1:7" ht="12.75">
      <c r="A49" s="15" t="s">
        <v>203</v>
      </c>
      <c r="B49" s="27" t="s">
        <v>30</v>
      </c>
      <c r="C49" s="18" t="s">
        <v>3</v>
      </c>
      <c r="D49" s="24">
        <v>35</v>
      </c>
      <c r="E49" s="20">
        <v>1056000</v>
      </c>
      <c r="F49" s="20">
        <f t="shared" si="1"/>
        <v>36960000</v>
      </c>
      <c r="G49" s="23" t="s">
        <v>247</v>
      </c>
    </row>
    <row r="50" spans="1:7" ht="12.75">
      <c r="A50" s="15" t="s">
        <v>204</v>
      </c>
      <c r="B50" s="27" t="s">
        <v>59</v>
      </c>
      <c r="C50" s="18" t="s">
        <v>3</v>
      </c>
      <c r="D50" s="24">
        <v>22</v>
      </c>
      <c r="E50" s="20">
        <v>630000</v>
      </c>
      <c r="F50" s="20">
        <f t="shared" si="1"/>
        <v>13860000</v>
      </c>
      <c r="G50" s="23" t="s">
        <v>247</v>
      </c>
    </row>
    <row r="51" spans="1:7" ht="12.75">
      <c r="A51" s="15" t="s">
        <v>205</v>
      </c>
      <c r="B51" s="27" t="s">
        <v>60</v>
      </c>
      <c r="C51" s="18" t="s">
        <v>3</v>
      </c>
      <c r="D51" s="24">
        <v>119</v>
      </c>
      <c r="E51" s="20">
        <v>692000</v>
      </c>
      <c r="F51" s="20">
        <f t="shared" si="1"/>
        <v>82348000</v>
      </c>
      <c r="G51" s="23" t="s">
        <v>247</v>
      </c>
    </row>
    <row r="52" spans="1:7" ht="12.75">
      <c r="A52" s="15" t="s">
        <v>206</v>
      </c>
      <c r="B52" s="27" t="s">
        <v>61</v>
      </c>
      <c r="C52" s="18" t="s">
        <v>3</v>
      </c>
      <c r="D52" s="24">
        <v>81</v>
      </c>
      <c r="E52" s="20">
        <v>1038000</v>
      </c>
      <c r="F52" s="20">
        <f t="shared" si="1"/>
        <v>84078000</v>
      </c>
      <c r="G52" s="23" t="s">
        <v>247</v>
      </c>
    </row>
    <row r="53" spans="1:7" ht="12.75">
      <c r="A53" s="15" t="s">
        <v>207</v>
      </c>
      <c r="B53" s="27" t="s">
        <v>62</v>
      </c>
      <c r="C53" s="18" t="s">
        <v>3</v>
      </c>
      <c r="D53" s="24">
        <v>63</v>
      </c>
      <c r="E53" s="20">
        <v>1056000</v>
      </c>
      <c r="F53" s="20">
        <f t="shared" si="1"/>
        <v>66528000</v>
      </c>
      <c r="G53" s="23" t="s">
        <v>247</v>
      </c>
    </row>
    <row r="54" spans="1:7" ht="12.75">
      <c r="A54" s="15" t="s">
        <v>208</v>
      </c>
      <c r="B54" s="27" t="s">
        <v>63</v>
      </c>
      <c r="C54" s="18" t="s">
        <v>3</v>
      </c>
      <c r="D54" s="24">
        <v>20</v>
      </c>
      <c r="E54" s="20">
        <v>630000</v>
      </c>
      <c r="F54" s="20">
        <f t="shared" si="1"/>
        <v>12600000</v>
      </c>
      <c r="G54" s="23" t="s">
        <v>247</v>
      </c>
    </row>
    <row r="55" spans="1:7" ht="12.75">
      <c r="A55" s="15" t="s">
        <v>209</v>
      </c>
      <c r="B55" s="27" t="s">
        <v>68</v>
      </c>
      <c r="C55" s="18" t="s">
        <v>3</v>
      </c>
      <c r="D55" s="24">
        <v>16</v>
      </c>
      <c r="E55" s="20">
        <v>420000</v>
      </c>
      <c r="F55" s="20">
        <f t="shared" si="1"/>
        <v>6720000</v>
      </c>
      <c r="G55" s="23" t="s">
        <v>247</v>
      </c>
    </row>
    <row r="56" spans="1:7" ht="12.75">
      <c r="A56" s="15" t="s">
        <v>210</v>
      </c>
      <c r="B56" s="27" t="s">
        <v>69</v>
      </c>
      <c r="C56" s="18" t="s">
        <v>3</v>
      </c>
      <c r="D56" s="24">
        <v>21</v>
      </c>
      <c r="E56" s="20">
        <v>1384000</v>
      </c>
      <c r="F56" s="20">
        <f t="shared" si="1"/>
        <v>29064000</v>
      </c>
      <c r="G56" s="23" t="s">
        <v>247</v>
      </c>
    </row>
    <row r="57" spans="1:7" ht="12.75">
      <c r="A57" s="15" t="s">
        <v>211</v>
      </c>
      <c r="B57" s="27" t="s">
        <v>70</v>
      </c>
      <c r="C57" s="18" t="s">
        <v>3</v>
      </c>
      <c r="D57" s="24">
        <v>36</v>
      </c>
      <c r="E57" s="20">
        <v>3120000</v>
      </c>
      <c r="F57" s="20">
        <f t="shared" si="1"/>
        <v>112320000</v>
      </c>
      <c r="G57" s="23" t="s">
        <v>247</v>
      </c>
    </row>
    <row r="58" spans="1:7" ht="12.75">
      <c r="A58" s="15" t="s">
        <v>212</v>
      </c>
      <c r="B58" s="27" t="s">
        <v>80</v>
      </c>
      <c r="C58" s="18" t="s">
        <v>3</v>
      </c>
      <c r="D58" s="24">
        <v>375</v>
      </c>
      <c r="E58" s="20">
        <v>1500000</v>
      </c>
      <c r="F58" s="20">
        <f t="shared" si="1"/>
        <v>562500000</v>
      </c>
      <c r="G58" s="23" t="s">
        <v>248</v>
      </c>
    </row>
    <row r="59" spans="1:7" ht="12.75">
      <c r="A59" s="15" t="s">
        <v>213</v>
      </c>
      <c r="B59" s="28" t="s">
        <v>71</v>
      </c>
      <c r="C59" s="18" t="s">
        <v>2</v>
      </c>
      <c r="D59" s="24">
        <v>43</v>
      </c>
      <c r="E59" s="20">
        <v>32500000</v>
      </c>
      <c r="F59" s="20">
        <f t="shared" si="1"/>
        <v>1397500000</v>
      </c>
      <c r="G59" s="23" t="s">
        <v>239</v>
      </c>
    </row>
    <row r="60" spans="1:7" ht="12.75">
      <c r="A60" s="15" t="s">
        <v>214</v>
      </c>
      <c r="B60" s="27" t="s">
        <v>18</v>
      </c>
      <c r="C60" s="18" t="s">
        <v>2</v>
      </c>
      <c r="D60" s="24">
        <v>1</v>
      </c>
      <c r="E60" s="20">
        <v>20000000</v>
      </c>
      <c r="F60" s="20">
        <f t="shared" si="1"/>
        <v>20000000</v>
      </c>
      <c r="G60" s="23" t="s">
        <v>239</v>
      </c>
    </row>
    <row r="61" spans="1:7" ht="12.75">
      <c r="A61" s="15" t="s">
        <v>124</v>
      </c>
      <c r="B61" s="27" t="s">
        <v>19</v>
      </c>
      <c r="C61" s="18" t="s">
        <v>2</v>
      </c>
      <c r="D61" s="24">
        <v>6</v>
      </c>
      <c r="E61" s="20">
        <v>18732000</v>
      </c>
      <c r="F61" s="20">
        <f t="shared" si="1"/>
        <v>112392000</v>
      </c>
      <c r="G61" s="21" t="s">
        <v>249</v>
      </c>
    </row>
    <row r="62" spans="1:7" ht="12.75">
      <c r="A62" s="15" t="s">
        <v>125</v>
      </c>
      <c r="B62" s="27" t="s">
        <v>50</v>
      </c>
      <c r="C62" s="18" t="s">
        <v>2</v>
      </c>
      <c r="D62" s="24">
        <v>11</v>
      </c>
      <c r="E62" s="20">
        <v>24120000</v>
      </c>
      <c r="F62" s="20">
        <f t="shared" si="1"/>
        <v>265320000</v>
      </c>
      <c r="G62" s="21" t="s">
        <v>249</v>
      </c>
    </row>
    <row r="63" spans="1:9" ht="12.75">
      <c r="A63" s="15" t="s">
        <v>215</v>
      </c>
      <c r="B63" s="27" t="s">
        <v>67</v>
      </c>
      <c r="C63" s="18" t="s">
        <v>2</v>
      </c>
      <c r="D63" s="24">
        <v>1</v>
      </c>
      <c r="E63" s="20">
        <v>31500000</v>
      </c>
      <c r="F63" s="20">
        <f t="shared" si="1"/>
        <v>31500000</v>
      </c>
      <c r="G63" s="23" t="s">
        <v>246</v>
      </c>
      <c r="H63" s="3"/>
      <c r="I63" s="6"/>
    </row>
    <row r="64" spans="1:10" ht="12.75">
      <c r="A64" s="15" t="s">
        <v>216</v>
      </c>
      <c r="B64" s="27" t="s">
        <v>66</v>
      </c>
      <c r="C64" s="18" t="s">
        <v>2</v>
      </c>
      <c r="D64" s="24">
        <v>2</v>
      </c>
      <c r="E64" s="20">
        <v>19000000</v>
      </c>
      <c r="F64" s="20">
        <f t="shared" si="1"/>
        <v>38000000</v>
      </c>
      <c r="G64" s="23" t="s">
        <v>246</v>
      </c>
      <c r="H64" s="3"/>
      <c r="I64" s="3"/>
      <c r="J64" s="3"/>
    </row>
    <row r="65" spans="1:10" ht="12.75">
      <c r="A65" s="15" t="s">
        <v>217</v>
      </c>
      <c r="B65" s="27" t="s">
        <v>51</v>
      </c>
      <c r="C65" s="18" t="s">
        <v>2</v>
      </c>
      <c r="D65" s="24">
        <v>1</v>
      </c>
      <c r="E65" s="20">
        <v>28000000</v>
      </c>
      <c r="F65" s="20">
        <f t="shared" si="1"/>
        <v>28000000</v>
      </c>
      <c r="G65" s="23" t="s">
        <v>246</v>
      </c>
      <c r="H65" s="3"/>
      <c r="I65" s="3"/>
      <c r="J65" s="3"/>
    </row>
    <row r="66" spans="1:10" ht="12.75">
      <c r="A66" s="11"/>
      <c r="B66" s="2"/>
      <c r="C66" s="12"/>
      <c r="D66" s="10"/>
      <c r="E66" s="13" t="s">
        <v>140</v>
      </c>
      <c r="F66" s="13">
        <f>SUM(F4:F65)</f>
        <v>9555332000</v>
      </c>
      <c r="G66" s="13"/>
      <c r="H66" s="3"/>
      <c r="I66" s="3"/>
      <c r="J66" s="3"/>
    </row>
    <row r="67" spans="1:10" ht="12.75">
      <c r="A67" s="29" t="s">
        <v>234</v>
      </c>
      <c r="B67" s="2"/>
      <c r="C67" s="12"/>
      <c r="D67" s="10"/>
      <c r="E67" s="13"/>
      <c r="F67" s="13"/>
      <c r="G67" s="13"/>
      <c r="H67" s="3"/>
      <c r="I67" s="3"/>
      <c r="J67" s="3"/>
    </row>
    <row r="68" spans="1:10" ht="12.75">
      <c r="A68" s="11"/>
      <c r="B68" s="2"/>
      <c r="C68" s="12"/>
      <c r="D68" s="10"/>
      <c r="E68" s="1"/>
      <c r="F68" s="1"/>
      <c r="G68" s="13"/>
      <c r="H68" s="3"/>
      <c r="I68" s="3"/>
      <c r="J68" s="3"/>
    </row>
    <row r="69" spans="1:7" ht="12.75">
      <c r="A69" s="14"/>
      <c r="B69" s="14" t="s">
        <v>0</v>
      </c>
      <c r="C69" s="14" t="s">
        <v>1</v>
      </c>
      <c r="D69" s="15" t="s">
        <v>17</v>
      </c>
      <c r="E69" s="16" t="s">
        <v>4</v>
      </c>
      <c r="F69" s="16" t="s">
        <v>5</v>
      </c>
      <c r="G69" s="23" t="s">
        <v>142</v>
      </c>
    </row>
    <row r="70" spans="1:7" ht="12.75">
      <c r="A70" s="15" t="s">
        <v>128</v>
      </c>
      <c r="B70" s="27" t="s">
        <v>52</v>
      </c>
      <c r="C70" s="18" t="s">
        <v>2</v>
      </c>
      <c r="D70" s="24">
        <v>5</v>
      </c>
      <c r="E70" s="20">
        <v>19758000</v>
      </c>
      <c r="F70" s="20">
        <f>E70*D70</f>
        <v>98790000</v>
      </c>
      <c r="G70" s="21" t="s">
        <v>249</v>
      </c>
    </row>
    <row r="71" spans="1:7" ht="12.75">
      <c r="A71" s="15" t="s">
        <v>218</v>
      </c>
      <c r="B71" s="27" t="s">
        <v>53</v>
      </c>
      <c r="C71" s="18" t="s">
        <v>2</v>
      </c>
      <c r="D71" s="24">
        <v>5</v>
      </c>
      <c r="E71" s="20">
        <v>25000000</v>
      </c>
      <c r="F71" s="20">
        <f aca="true" t="shared" si="2" ref="F71:F90">E71*D71</f>
        <v>125000000</v>
      </c>
      <c r="G71" s="23" t="s">
        <v>251</v>
      </c>
    </row>
    <row r="72" spans="1:7" ht="12.75">
      <c r="A72" s="15" t="s">
        <v>151</v>
      </c>
      <c r="B72" s="27" t="s">
        <v>54</v>
      </c>
      <c r="C72" s="18" t="s">
        <v>2</v>
      </c>
      <c r="D72" s="24">
        <v>15</v>
      </c>
      <c r="E72" s="20">
        <v>24056000</v>
      </c>
      <c r="F72" s="20">
        <f t="shared" si="2"/>
        <v>360840000</v>
      </c>
      <c r="G72" s="23" t="s">
        <v>249</v>
      </c>
    </row>
    <row r="73" spans="1:7" ht="12.75">
      <c r="A73" s="15" t="s">
        <v>219</v>
      </c>
      <c r="B73" s="27" t="s">
        <v>25</v>
      </c>
      <c r="C73" s="18" t="s">
        <v>2</v>
      </c>
      <c r="D73" s="24">
        <v>11</v>
      </c>
      <c r="E73" s="20"/>
      <c r="F73" s="20">
        <f t="shared" si="2"/>
        <v>0</v>
      </c>
      <c r="G73" s="23" t="s">
        <v>152</v>
      </c>
    </row>
    <row r="74" spans="1:7" ht="12.75">
      <c r="A74" s="15" t="s">
        <v>220</v>
      </c>
      <c r="B74" s="27" t="s">
        <v>56</v>
      </c>
      <c r="C74" s="18" t="s">
        <v>2</v>
      </c>
      <c r="D74" s="24">
        <v>7</v>
      </c>
      <c r="E74" s="20"/>
      <c r="F74" s="20">
        <f t="shared" si="2"/>
        <v>0</v>
      </c>
      <c r="G74" s="23" t="s">
        <v>152</v>
      </c>
    </row>
    <row r="75" spans="1:7" ht="12.75">
      <c r="A75" s="15" t="s">
        <v>221</v>
      </c>
      <c r="B75" s="27" t="s">
        <v>55</v>
      </c>
      <c r="C75" s="18" t="s">
        <v>2</v>
      </c>
      <c r="D75" s="24">
        <v>7</v>
      </c>
      <c r="E75" s="20"/>
      <c r="F75" s="20">
        <f t="shared" si="2"/>
        <v>0</v>
      </c>
      <c r="G75" s="23" t="s">
        <v>152</v>
      </c>
    </row>
    <row r="76" spans="1:7" ht="12.75">
      <c r="A76" s="15" t="s">
        <v>222</v>
      </c>
      <c r="B76" s="27" t="s">
        <v>22</v>
      </c>
      <c r="C76" s="18" t="s">
        <v>2</v>
      </c>
      <c r="D76" s="24">
        <v>8</v>
      </c>
      <c r="E76" s="20"/>
      <c r="F76" s="20">
        <f t="shared" si="2"/>
        <v>0</v>
      </c>
      <c r="G76" s="23" t="s">
        <v>152</v>
      </c>
    </row>
    <row r="77" spans="1:7" ht="12.75">
      <c r="A77" s="15" t="s">
        <v>223</v>
      </c>
      <c r="B77" s="27" t="s">
        <v>57</v>
      </c>
      <c r="C77" s="18" t="s">
        <v>2</v>
      </c>
      <c r="D77" s="24">
        <v>15</v>
      </c>
      <c r="E77" s="20">
        <v>25000000</v>
      </c>
      <c r="F77" s="20">
        <f t="shared" si="2"/>
        <v>375000000</v>
      </c>
      <c r="G77" s="23" t="s">
        <v>246</v>
      </c>
    </row>
    <row r="78" spans="1:7" ht="12.75">
      <c r="A78" s="15" t="s">
        <v>224</v>
      </c>
      <c r="B78" s="27" t="s">
        <v>82</v>
      </c>
      <c r="C78" s="18" t="s">
        <v>2</v>
      </c>
      <c r="D78" s="24">
        <v>6</v>
      </c>
      <c r="E78" s="20">
        <v>7600000</v>
      </c>
      <c r="F78" s="20">
        <f t="shared" si="2"/>
        <v>45600000</v>
      </c>
      <c r="G78" s="23" t="s">
        <v>239</v>
      </c>
    </row>
    <row r="79" spans="1:7" ht="12.75">
      <c r="A79" s="15" t="s">
        <v>225</v>
      </c>
      <c r="B79" s="27" t="s">
        <v>58</v>
      </c>
      <c r="C79" s="18" t="s">
        <v>2</v>
      </c>
      <c r="D79" s="24">
        <v>1</v>
      </c>
      <c r="E79" s="20">
        <v>69000000</v>
      </c>
      <c r="F79" s="20">
        <f t="shared" si="2"/>
        <v>69000000</v>
      </c>
      <c r="G79" s="23" t="s">
        <v>239</v>
      </c>
    </row>
    <row r="80" spans="1:7" ht="12.75">
      <c r="A80" s="15" t="s">
        <v>226</v>
      </c>
      <c r="B80" s="27" t="s">
        <v>64</v>
      </c>
      <c r="C80" s="18" t="s">
        <v>2</v>
      </c>
      <c r="D80" s="24">
        <v>10</v>
      </c>
      <c r="E80" s="20">
        <v>6300000</v>
      </c>
      <c r="F80" s="20">
        <f t="shared" si="2"/>
        <v>63000000</v>
      </c>
      <c r="G80" s="23" t="s">
        <v>239</v>
      </c>
    </row>
    <row r="81" spans="1:7" ht="12.75">
      <c r="A81" s="15" t="s">
        <v>227</v>
      </c>
      <c r="B81" s="27" t="s">
        <v>65</v>
      </c>
      <c r="C81" s="18" t="s">
        <v>2</v>
      </c>
      <c r="D81" s="24">
        <v>2</v>
      </c>
      <c r="E81" s="20">
        <v>2500000</v>
      </c>
      <c r="F81" s="20">
        <f t="shared" si="2"/>
        <v>5000000</v>
      </c>
      <c r="G81" s="23" t="s">
        <v>239</v>
      </c>
    </row>
    <row r="82" spans="1:7" ht="12.75">
      <c r="A82" s="15" t="s">
        <v>135</v>
      </c>
      <c r="B82" s="27" t="s">
        <v>23</v>
      </c>
      <c r="C82" s="18" t="s">
        <v>3</v>
      </c>
      <c r="D82" s="24">
        <v>9</v>
      </c>
      <c r="E82" s="20">
        <v>1520000</v>
      </c>
      <c r="F82" s="20">
        <f t="shared" si="2"/>
        <v>13680000</v>
      </c>
      <c r="G82" s="23" t="s">
        <v>249</v>
      </c>
    </row>
    <row r="83" spans="1:7" ht="12.75">
      <c r="A83" s="15" t="s">
        <v>228</v>
      </c>
      <c r="B83" s="27" t="s">
        <v>72</v>
      </c>
      <c r="C83" s="18" t="s">
        <v>2</v>
      </c>
      <c r="D83" s="24">
        <v>5</v>
      </c>
      <c r="E83" s="20">
        <v>25000000</v>
      </c>
      <c r="F83" s="20">
        <f t="shared" si="2"/>
        <v>125000000</v>
      </c>
      <c r="G83" s="23" t="s">
        <v>252</v>
      </c>
    </row>
    <row r="84" spans="1:7" ht="12.75">
      <c r="A84" s="15" t="s">
        <v>229</v>
      </c>
      <c r="B84" s="27" t="s">
        <v>73</v>
      </c>
      <c r="C84" s="18" t="s">
        <v>2</v>
      </c>
      <c r="D84" s="24">
        <v>4</v>
      </c>
      <c r="E84" s="20">
        <v>25000000</v>
      </c>
      <c r="F84" s="20">
        <f t="shared" si="2"/>
        <v>100000000</v>
      </c>
      <c r="G84" s="23" t="s">
        <v>252</v>
      </c>
    </row>
    <row r="85" spans="1:7" ht="12.75">
      <c r="A85" s="15" t="s">
        <v>137</v>
      </c>
      <c r="B85" s="27" t="s">
        <v>20</v>
      </c>
      <c r="C85" s="18" t="s">
        <v>2</v>
      </c>
      <c r="D85" s="24">
        <v>2</v>
      </c>
      <c r="E85" s="20">
        <v>10370000</v>
      </c>
      <c r="F85" s="20">
        <f t="shared" si="2"/>
        <v>20740000</v>
      </c>
      <c r="G85" s="21" t="s">
        <v>249</v>
      </c>
    </row>
    <row r="86" spans="1:7" ht="12.75">
      <c r="A86" s="15" t="s">
        <v>156</v>
      </c>
      <c r="B86" s="27" t="s">
        <v>14</v>
      </c>
      <c r="C86" s="18" t="s">
        <v>3</v>
      </c>
      <c r="D86" s="24">
        <v>1</v>
      </c>
      <c r="E86" s="20">
        <v>11580000</v>
      </c>
      <c r="F86" s="20">
        <f t="shared" si="2"/>
        <v>11580000</v>
      </c>
      <c r="G86" s="21" t="s">
        <v>249</v>
      </c>
    </row>
    <row r="87" spans="1:7" ht="12.75">
      <c r="A87" s="15" t="s">
        <v>230</v>
      </c>
      <c r="B87" s="27" t="s">
        <v>74</v>
      </c>
      <c r="C87" s="18" t="s">
        <v>2</v>
      </c>
      <c r="D87" s="24">
        <v>1</v>
      </c>
      <c r="E87" s="20">
        <v>13000000</v>
      </c>
      <c r="F87" s="20">
        <f t="shared" si="2"/>
        <v>13000000</v>
      </c>
      <c r="G87" s="23" t="s">
        <v>239</v>
      </c>
    </row>
    <row r="88" spans="1:7" ht="12.75">
      <c r="A88" s="15" t="s">
        <v>231</v>
      </c>
      <c r="B88" s="27" t="s">
        <v>75</v>
      </c>
      <c r="C88" s="18" t="s">
        <v>2</v>
      </c>
      <c r="D88" s="24">
        <v>2</v>
      </c>
      <c r="E88" s="20"/>
      <c r="F88" s="20">
        <f t="shared" si="2"/>
        <v>0</v>
      </c>
      <c r="G88" s="23" t="s">
        <v>152</v>
      </c>
    </row>
    <row r="89" spans="1:7" ht="12.75">
      <c r="A89" s="15" t="s">
        <v>232</v>
      </c>
      <c r="B89" s="27" t="s">
        <v>21</v>
      </c>
      <c r="C89" s="18" t="s">
        <v>2</v>
      </c>
      <c r="D89" s="24">
        <v>1</v>
      </c>
      <c r="E89" s="20"/>
      <c r="F89" s="20">
        <f t="shared" si="2"/>
        <v>0</v>
      </c>
      <c r="G89" s="23" t="s">
        <v>152</v>
      </c>
    </row>
    <row r="90" spans="1:7" ht="12.75">
      <c r="A90" s="15" t="s">
        <v>233</v>
      </c>
      <c r="B90" s="27" t="s">
        <v>76</v>
      </c>
      <c r="C90" s="18" t="s">
        <v>3</v>
      </c>
      <c r="D90" s="24">
        <v>1015</v>
      </c>
      <c r="E90" s="20"/>
      <c r="F90" s="20">
        <f t="shared" si="2"/>
        <v>0</v>
      </c>
      <c r="G90" s="23" t="s">
        <v>152</v>
      </c>
    </row>
    <row r="91" spans="1:7" ht="12.75">
      <c r="A91" s="57"/>
      <c r="B91" s="57"/>
      <c r="C91" s="57"/>
      <c r="D91" s="57"/>
      <c r="E91" s="13" t="s">
        <v>140</v>
      </c>
      <c r="F91" s="13">
        <f>SUM(F70:F90)</f>
        <v>1426230000</v>
      </c>
      <c r="G91" s="9"/>
    </row>
    <row r="92" spans="5:7" ht="12.75">
      <c r="E92" s="13" t="s">
        <v>144</v>
      </c>
      <c r="F92" s="13">
        <f>F66+F91</f>
        <v>10981562000</v>
      </c>
      <c r="G92" s="9"/>
    </row>
    <row r="93" ht="12.75">
      <c r="A93" s="29" t="s">
        <v>234</v>
      </c>
    </row>
    <row r="95" ht="12.75">
      <c r="B95" s="5" t="s">
        <v>235</v>
      </c>
    </row>
    <row r="96" ht="12.75">
      <c r="B96" s="5" t="s">
        <v>236</v>
      </c>
    </row>
    <row r="97" ht="12.75">
      <c r="B97" s="5" t="s">
        <v>237</v>
      </c>
    </row>
  </sheetData>
  <mergeCells count="3">
    <mergeCell ref="A2:F2"/>
    <mergeCell ref="A91:D91"/>
    <mergeCell ref="A1:G1"/>
  </mergeCells>
  <printOptions/>
  <pageMargins left="0.75" right="0.75" top="1" bottom="1" header="0.5" footer="0.5"/>
  <pageSetup horizontalDpi="300" verticalDpi="300" orientation="portrait" paperSize="9" scale="78" r:id="rId1"/>
  <headerFooter alignWithMargins="0">
    <oddFooter>&amp;L&amp;D&amp;R&amp;P</oddFoot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</dc:creator>
  <cp:keywords/>
  <dc:description/>
  <cp:lastModifiedBy>Saban</cp:lastModifiedBy>
  <cp:lastPrinted>2005-05-23T07:37:41Z</cp:lastPrinted>
  <dcterms:created xsi:type="dcterms:W3CDTF">2000-03-15T15:35:17Z</dcterms:created>
  <dcterms:modified xsi:type="dcterms:W3CDTF">2006-09-23T09:48:19Z</dcterms:modified>
  <cp:category/>
  <cp:version/>
  <cp:contentType/>
  <cp:contentStatus/>
</cp:coreProperties>
</file>