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<sst xmlns="http://schemas.openxmlformats.org/spreadsheetml/2006/main" count="36" uniqueCount="21">
  <si>
    <t>Hidrofor Pompa Debisi (Qf)=</t>
  </si>
  <si>
    <t>Hidrofor Tank Hacmi (Vt)=</t>
  </si>
  <si>
    <t>m3/h</t>
  </si>
  <si>
    <t>lt</t>
  </si>
  <si>
    <t>*Toplam kat adedi</t>
  </si>
  <si>
    <t>*Lavabo sayısı</t>
  </si>
  <si>
    <t>*WC sayısı</t>
  </si>
  <si>
    <t>*Duş Sayısı</t>
  </si>
  <si>
    <t>mm</t>
  </si>
  <si>
    <t>Temiz Su Ana Boru Çapı-DN</t>
  </si>
  <si>
    <t>*Eviye sayısı</t>
  </si>
  <si>
    <t>bar</t>
  </si>
  <si>
    <t>Watt</t>
  </si>
  <si>
    <t>Ad</t>
  </si>
  <si>
    <t>HİDROFOR HESABI</t>
  </si>
  <si>
    <t>Hidrofor Alt Basıncı (Pa)=</t>
  </si>
  <si>
    <t>Hidrofor Pompa Gücü(Pm)=</t>
  </si>
  <si>
    <t>Hidrofor Üst Basıncı (Pü)=</t>
  </si>
  <si>
    <t>OKUL</t>
  </si>
  <si>
    <t>*Pisuvar sayısı</t>
  </si>
  <si>
    <t>SEÇİLEN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</si>
</sst>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9">
    <font>
      <sz val="10"/>
      <name val="Arial Tur"/>
      <family val="0"/>
    </font>
    <font>
      <sz val="8"/>
      <name val="Arial Tur"/>
      <family val="0"/>
    </font>
    <font>
      <b/>
      <sz val="11"/>
      <name val="Arial Tur"/>
      <family val="0"/>
    </font>
    <font>
      <sz val="14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b/>
      <sz val="16"/>
      <name val="Arial Tur"/>
      <family val="0"/>
    </font>
    <font>
      <sz val="16"/>
      <name val="Arial Tur"/>
      <family val="0"/>
    </font>
    <font>
      <b/>
      <sz val="12"/>
      <name val="Arial Tur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2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5" fillId="3" borderId="2" xfId="0" applyFont="1" applyFill="1" applyBorder="1" applyAlignment="1">
      <alignment/>
    </xf>
    <xf numFmtId="1" fontId="4" fillId="4" borderId="2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" borderId="2" xfId="0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1" fontId="4" fillId="2" borderId="2" xfId="0" applyNumberFormat="1" applyFont="1" applyFill="1" applyBorder="1" applyAlignment="1">
      <alignment/>
    </xf>
    <xf numFmtId="164" fontId="4" fillId="3" borderId="2" xfId="0" applyNumberFormat="1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7" fillId="0" borderId="2" xfId="0" applyFont="1" applyBorder="1" applyAlignment="1">
      <alignment/>
    </xf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/>
    </xf>
    <xf numFmtId="0" fontId="3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4.75390625" style="0" customWidth="1"/>
    <col min="2" max="2" width="31.00390625" style="0" customWidth="1"/>
    <col min="3" max="3" width="12.00390625" style="0" customWidth="1"/>
    <col min="5" max="5" width="19.875" style="0" customWidth="1"/>
  </cols>
  <sheetData>
    <row r="1" spans="1:9" ht="12.75">
      <c r="A1" s="2"/>
      <c r="B1" s="2"/>
      <c r="C1" s="1"/>
      <c r="D1" s="1"/>
      <c r="E1" s="1"/>
      <c r="F1" s="1"/>
      <c r="G1" s="1"/>
      <c r="H1" s="2"/>
      <c r="I1" s="2"/>
    </row>
    <row r="2" spans="2:9" ht="39" customHeight="1">
      <c r="B2" s="10"/>
      <c r="C2" s="10"/>
      <c r="D2" s="10"/>
      <c r="E2" s="10"/>
      <c r="F2" s="2"/>
      <c r="G2" s="2"/>
      <c r="H2" s="2"/>
      <c r="I2" s="2"/>
    </row>
    <row r="3" spans="2:9" ht="20.25">
      <c r="B3" s="16" t="s">
        <v>14</v>
      </c>
      <c r="C3" s="17"/>
      <c r="D3" s="17"/>
      <c r="E3" s="2"/>
      <c r="F3" s="2"/>
      <c r="G3" s="2"/>
      <c r="H3" s="2"/>
      <c r="I3" s="2"/>
    </row>
    <row r="4" spans="2:9" ht="18">
      <c r="B4" s="21" t="s">
        <v>18</v>
      </c>
      <c r="C4" s="22"/>
      <c r="D4" s="22"/>
      <c r="E4" s="2"/>
      <c r="F4" s="2"/>
      <c r="G4" s="2"/>
      <c r="H4" s="2"/>
      <c r="I4" s="2"/>
    </row>
    <row r="5" spans="2:9" ht="18">
      <c r="B5" s="4" t="s">
        <v>4</v>
      </c>
      <c r="C5" s="5">
        <v>8</v>
      </c>
      <c r="D5" s="12"/>
      <c r="E5" s="2"/>
      <c r="F5" s="2"/>
      <c r="G5" s="2"/>
      <c r="H5" s="2"/>
      <c r="I5" s="2"/>
    </row>
    <row r="6" spans="2:9" ht="18">
      <c r="B6" s="4" t="s">
        <v>5</v>
      </c>
      <c r="C6" s="5">
        <v>101</v>
      </c>
      <c r="D6" s="8" t="s">
        <v>13</v>
      </c>
      <c r="E6" s="2"/>
      <c r="F6" s="2"/>
      <c r="G6" s="2"/>
      <c r="H6" s="2"/>
      <c r="I6" s="2"/>
    </row>
    <row r="7" spans="2:9" ht="18">
      <c r="B7" s="4" t="s">
        <v>6</v>
      </c>
      <c r="C7" s="5">
        <v>77</v>
      </c>
      <c r="D7" s="8" t="s">
        <v>13</v>
      </c>
      <c r="E7" s="2"/>
      <c r="F7" s="2"/>
      <c r="G7" s="2"/>
      <c r="H7" s="2"/>
      <c r="I7" s="2"/>
    </row>
    <row r="8" spans="2:9" ht="18">
      <c r="B8" s="4" t="s">
        <v>19</v>
      </c>
      <c r="C8" s="5">
        <v>18</v>
      </c>
      <c r="D8" s="8" t="s">
        <v>13</v>
      </c>
      <c r="E8" s="2"/>
      <c r="F8" s="2"/>
      <c r="G8" s="2"/>
      <c r="H8" s="2"/>
      <c r="I8" s="2"/>
    </row>
    <row r="9" spans="2:9" ht="18">
      <c r="B9" s="4" t="s">
        <v>7</v>
      </c>
      <c r="C9" s="5">
        <v>0</v>
      </c>
      <c r="D9" s="8" t="s">
        <v>13</v>
      </c>
      <c r="E9" s="11"/>
      <c r="F9" s="2"/>
      <c r="G9" s="2"/>
      <c r="H9" s="2"/>
      <c r="I9" s="2"/>
    </row>
    <row r="10" spans="2:9" ht="18">
      <c r="B10" s="8" t="s">
        <v>10</v>
      </c>
      <c r="C10" s="5">
        <v>5</v>
      </c>
      <c r="D10" s="8" t="s">
        <v>13</v>
      </c>
      <c r="E10" s="11"/>
      <c r="F10" s="2"/>
      <c r="G10" s="2"/>
      <c r="H10" s="2"/>
      <c r="I10" s="2"/>
    </row>
    <row r="11" spans="2:9" ht="18">
      <c r="B11" s="3" t="s">
        <v>17</v>
      </c>
      <c r="C11" s="13">
        <f>(C12*10+18)/10</f>
        <v>5.772930561338542</v>
      </c>
      <c r="D11" s="3" t="s">
        <v>11</v>
      </c>
      <c r="E11" s="2"/>
      <c r="F11" s="2"/>
      <c r="G11" s="2"/>
      <c r="H11" s="2"/>
      <c r="I11" s="2"/>
    </row>
    <row r="12" spans="2:9" ht="18">
      <c r="B12" s="3" t="s">
        <v>15</v>
      </c>
      <c r="C12" s="13">
        <f>((C5*3+5+5)+(((6*POWER(C13,2)/POWER((C16/10),5)))*3*C5))/10</f>
        <v>3.9729305613385426</v>
      </c>
      <c r="D12" s="3" t="s">
        <v>11</v>
      </c>
      <c r="E12" s="2"/>
      <c r="F12" s="2"/>
      <c r="G12" s="2"/>
      <c r="H12" s="2"/>
      <c r="I12" s="2"/>
    </row>
    <row r="13" spans="2:9" ht="18">
      <c r="B13" s="3" t="s">
        <v>0</v>
      </c>
      <c r="C13" s="13">
        <f>2*(0.83/POWER((((C6*50)+(C7*50)+(C8*25)+(C9*350)+(C10*50))/150),0.22))*((C6*50)+(C7*50)+(C8*25)+(C9*350)+(C10*50))/1000</f>
        <v>6.38292478463411</v>
      </c>
      <c r="D13" s="3" t="s">
        <v>2</v>
      </c>
      <c r="E13" s="2"/>
      <c r="F13" s="2"/>
      <c r="G13" s="2"/>
      <c r="H13" s="2"/>
      <c r="I13" s="2"/>
    </row>
    <row r="14" spans="2:9" ht="18">
      <c r="B14" s="3" t="s">
        <v>1</v>
      </c>
      <c r="C14" s="14">
        <f>0.33*C13*1000*((C11+1)/((C11-C12)*30))</f>
        <v>264.1900943279498</v>
      </c>
      <c r="D14" s="3" t="s">
        <v>3</v>
      </c>
      <c r="E14" s="2"/>
      <c r="F14" s="2"/>
      <c r="G14" s="2"/>
      <c r="H14" s="2"/>
      <c r="I14" s="2"/>
    </row>
    <row r="15" spans="2:9" ht="18">
      <c r="B15" s="3" t="s">
        <v>16</v>
      </c>
      <c r="C15" s="14">
        <f>6*C11*10*C13</f>
        <v>2210.890893596369</v>
      </c>
      <c r="D15" s="3" t="s">
        <v>12</v>
      </c>
      <c r="E15" s="2"/>
      <c r="F15" s="2"/>
      <c r="G15" s="2"/>
      <c r="H15" s="2"/>
      <c r="I15" s="2"/>
    </row>
    <row r="16" spans="2:9" ht="18">
      <c r="B16" s="6" t="s">
        <v>9</v>
      </c>
      <c r="C16" s="9">
        <v>40</v>
      </c>
      <c r="D16" s="7" t="s">
        <v>8</v>
      </c>
      <c r="E16" s="2"/>
      <c r="F16" s="2"/>
      <c r="G16" s="2"/>
      <c r="H16" s="2"/>
      <c r="I16" s="2"/>
    </row>
    <row r="17" spans="2:4" ht="16.5" customHeight="1">
      <c r="B17" s="18" t="s">
        <v>20</v>
      </c>
      <c r="C17" s="19"/>
      <c r="D17" s="20"/>
    </row>
    <row r="18" spans="2:4" ht="18">
      <c r="B18" s="4" t="s">
        <v>17</v>
      </c>
      <c r="C18" s="15">
        <v>6</v>
      </c>
      <c r="D18" s="4" t="s">
        <v>11</v>
      </c>
    </row>
    <row r="19" spans="2:4" ht="18">
      <c r="B19" s="3" t="s">
        <v>15</v>
      </c>
      <c r="C19" s="13">
        <f>C18-1.5</f>
        <v>4.5</v>
      </c>
      <c r="D19" s="3" t="s">
        <v>11</v>
      </c>
    </row>
    <row r="20" spans="2:4" ht="18">
      <c r="B20" s="4" t="s">
        <v>0</v>
      </c>
      <c r="C20" s="15">
        <v>10</v>
      </c>
      <c r="D20" s="4" t="s">
        <v>2</v>
      </c>
    </row>
    <row r="21" spans="2:4" ht="18">
      <c r="B21" s="3" t="s">
        <v>1</v>
      </c>
      <c r="C21" s="14">
        <f>0.33*C20*1000*((C18+1)/((C18-C19)*30))</f>
        <v>513.3333333333334</v>
      </c>
      <c r="D21" s="3" t="s">
        <v>3</v>
      </c>
    </row>
    <row r="22" spans="2:4" ht="18">
      <c r="B22" s="3" t="s">
        <v>16</v>
      </c>
      <c r="C22" s="14">
        <f>6*C18*10*C20</f>
        <v>3600</v>
      </c>
      <c r="D22" s="3" t="s">
        <v>12</v>
      </c>
    </row>
  </sheetData>
  <mergeCells count="3">
    <mergeCell ref="B3:D3"/>
    <mergeCell ref="B17:D17"/>
    <mergeCell ref="B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PC</cp:lastModifiedBy>
  <cp:lastPrinted>2004-05-06T09:50:26Z</cp:lastPrinted>
  <dcterms:created xsi:type="dcterms:W3CDTF">2004-04-30T05:17:14Z</dcterms:created>
  <dcterms:modified xsi:type="dcterms:W3CDTF">2008-01-19T12:51:33Z</dcterms:modified>
  <cp:category/>
  <cp:version/>
  <cp:contentType/>
  <cp:contentStatus/>
</cp:coreProperties>
</file>